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60" yWindow="105" windowWidth="9435" windowHeight="7935" firstSheet="3" activeTab="12"/>
  </bookViews>
  <sheets>
    <sheet name="01 Pagrindinių funkcijų" sheetId="32" r:id="rId1"/>
    <sheet name="02 Švietimo" sheetId="31" r:id="rId2"/>
    <sheet name="03 Kultūros" sheetId="30" r:id="rId3"/>
    <sheet name="04 Soc. apsaugos" sheetId="29" r:id="rId4"/>
    <sheet name="05 Darbo rinkos" sheetId="28" r:id="rId5"/>
    <sheet name="06 Aplinkos" sheetId="27" r:id="rId6"/>
    <sheet name="07 Ukio plėtros" sheetId="26" r:id="rId7"/>
    <sheet name="08 Žemės ūkio" sheetId="25" r:id="rId8"/>
    <sheet name="09 Sveikatos" sheetId="24" r:id="rId9"/>
    <sheet name="10 Soc. būsto" sheetId="23" r:id="rId10"/>
    <sheet name="11 Teritorijų plan." sheetId="22" r:id="rId11"/>
    <sheet name="12 Investicijų" sheetId="21" r:id="rId12"/>
    <sheet name="13 Seniūnijų" sheetId="6" r:id="rId13"/>
    <sheet name="Asignavimų_valdytojai" sheetId="20" state="hidden" r:id="rId14"/>
  </sheets>
  <definedNames>
    <definedName name="Asignavimų_valdytojai">Asignavimų_valdytojai!$A$1:$A$43</definedName>
  </definedNames>
  <calcPr calcId="125725"/>
</workbook>
</file>

<file path=xl/calcChain.xml><?xml version="1.0" encoding="utf-8"?>
<calcChain xmlns="http://schemas.openxmlformats.org/spreadsheetml/2006/main">
  <c r="O41" i="21"/>
  <c r="M41"/>
  <c r="M52"/>
  <c r="O52"/>
  <c r="M51"/>
  <c r="O51"/>
  <c r="M48"/>
  <c r="O48"/>
  <c r="M47"/>
  <c r="O47"/>
  <c r="M46"/>
  <c r="O46"/>
  <c r="M43"/>
  <c r="O43"/>
  <c r="M40"/>
  <c r="O40"/>
  <c r="M39"/>
  <c r="O39"/>
  <c r="O38"/>
  <c r="M38"/>
  <c r="O37"/>
  <c r="M37"/>
  <c r="O36"/>
  <c r="M36"/>
  <c r="O35"/>
  <c r="M35"/>
  <c r="O34"/>
  <c r="M34"/>
  <c r="O33"/>
  <c r="M33"/>
  <c r="O32"/>
  <c r="M32"/>
  <c r="O31"/>
  <c r="M31"/>
  <c r="O30"/>
  <c r="M30"/>
  <c r="O29"/>
  <c r="M29"/>
  <c r="O28"/>
  <c r="M28"/>
  <c r="O27"/>
  <c r="M27"/>
  <c r="O26"/>
  <c r="M26"/>
  <c r="O25"/>
  <c r="M25"/>
  <c r="O24"/>
  <c r="M24"/>
  <c r="O23"/>
  <c r="M23"/>
  <c r="M22"/>
  <c r="O22"/>
  <c r="M21"/>
  <c r="O21"/>
  <c r="M20"/>
  <c r="O20"/>
  <c r="M19"/>
  <c r="O19"/>
  <c r="M18"/>
  <c r="O18"/>
  <c r="M17"/>
  <c r="O17"/>
  <c r="M16"/>
  <c r="O16"/>
  <c r="M15"/>
  <c r="O15"/>
  <c r="M14"/>
  <c r="O14"/>
  <c r="M13"/>
  <c r="O13"/>
  <c r="M12"/>
  <c r="O12"/>
  <c r="M11"/>
  <c r="O11"/>
  <c r="M10"/>
  <c r="O10"/>
  <c r="M9"/>
  <c r="O9"/>
  <c r="M8"/>
  <c r="O8"/>
  <c r="M7"/>
  <c r="O7"/>
  <c r="M6"/>
  <c r="O6"/>
  <c r="O24" i="26"/>
  <c r="O25"/>
  <c r="O26"/>
  <c r="O27"/>
  <c r="M24"/>
  <c r="M25"/>
  <c r="M26"/>
  <c r="M27"/>
  <c r="H28"/>
  <c r="I28"/>
  <c r="J28"/>
  <c r="K28"/>
  <c r="L28"/>
  <c r="N28"/>
  <c r="P28"/>
  <c r="Q28"/>
  <c r="G28"/>
  <c r="M23"/>
  <c r="O23"/>
  <c r="H43" i="6"/>
  <c r="I43"/>
  <c r="J43"/>
  <c r="K43"/>
  <c r="L43"/>
  <c r="N43"/>
  <c r="P43"/>
  <c r="Q43"/>
  <c r="G43"/>
  <c r="G7"/>
  <c r="M23" i="30"/>
  <c r="O23"/>
  <c r="M22"/>
  <c r="O22"/>
  <c r="M21"/>
  <c r="O21"/>
  <c r="M19"/>
  <c r="O19"/>
  <c r="O17"/>
  <c r="M17"/>
  <c r="M15"/>
  <c r="O15"/>
  <c r="M13"/>
  <c r="O13"/>
  <c r="M12"/>
  <c r="O12"/>
  <c r="M11"/>
  <c r="O11"/>
  <c r="M10"/>
  <c r="O10"/>
  <c r="M9"/>
  <c r="O9"/>
  <c r="M8"/>
  <c r="O8"/>
  <c r="M6"/>
  <c r="O6"/>
  <c r="O66" i="31"/>
  <c r="M66"/>
  <c r="M15" i="27"/>
  <c r="O15"/>
  <c r="L40" i="32"/>
  <c r="M28" i="6"/>
  <c r="O28"/>
  <c r="M29"/>
  <c r="O29"/>
  <c r="M32"/>
  <c r="O32"/>
  <c r="M33"/>
  <c r="O33"/>
  <c r="M34"/>
  <c r="O34"/>
  <c r="M35"/>
  <c r="O35"/>
  <c r="M36"/>
  <c r="O36"/>
  <c r="M37"/>
  <c r="O37"/>
  <c r="M38"/>
  <c r="O38"/>
  <c r="M39"/>
  <c r="O39"/>
  <c r="M40"/>
  <c r="O40"/>
  <c r="M41"/>
  <c r="O41"/>
  <c r="M42"/>
  <c r="O42"/>
  <c r="M16"/>
  <c r="O16"/>
  <c r="M15"/>
  <c r="O15"/>
  <c r="M14"/>
  <c r="O14"/>
  <c r="M13"/>
  <c r="O13"/>
  <c r="M12"/>
  <c r="O12"/>
  <c r="M11"/>
  <c r="O11"/>
  <c r="M10"/>
  <c r="M9"/>
  <c r="O9"/>
  <c r="M8"/>
  <c r="O8"/>
  <c r="M7"/>
  <c r="O7"/>
  <c r="M6"/>
  <c r="O6"/>
  <c r="M19"/>
  <c r="O19"/>
  <c r="M20"/>
  <c r="O20"/>
  <c r="M21"/>
  <c r="O21"/>
  <c r="M22"/>
  <c r="O22"/>
  <c r="M23"/>
  <c r="O23"/>
  <c r="M24"/>
  <c r="O24"/>
  <c r="M25"/>
  <c r="O25"/>
  <c r="M26"/>
  <c r="O26"/>
  <c r="M27"/>
  <c r="O27"/>
  <c r="O53" i="21"/>
  <c r="M9" i="22"/>
  <c r="O9"/>
  <c r="M7"/>
  <c r="O7"/>
  <c r="M6"/>
  <c r="O6"/>
  <c r="M8" i="23"/>
  <c r="O8"/>
  <c r="M6"/>
  <c r="O6"/>
  <c r="M12" i="24"/>
  <c r="O12"/>
  <c r="M13"/>
  <c r="O13"/>
  <c r="M11"/>
  <c r="O11"/>
  <c r="M7"/>
  <c r="O7"/>
  <c r="M8"/>
  <c r="O8"/>
  <c r="M9"/>
  <c r="O9"/>
  <c r="M6"/>
  <c r="O6"/>
  <c r="H14"/>
  <c r="I14"/>
  <c r="J14"/>
  <c r="K14"/>
  <c r="L14"/>
  <c r="N14"/>
  <c r="P14"/>
  <c r="Q14"/>
  <c r="G14"/>
  <c r="M7" i="25"/>
  <c r="O7"/>
  <c r="M8"/>
  <c r="O8"/>
  <c r="M9"/>
  <c r="O9"/>
  <c r="M10"/>
  <c r="O10"/>
  <c r="M11"/>
  <c r="O11"/>
  <c r="M12"/>
  <c r="O12"/>
  <c r="M13"/>
  <c r="O13"/>
  <c r="M14"/>
  <c r="O14"/>
  <c r="M15"/>
  <c r="O15"/>
  <c r="M16"/>
  <c r="O16"/>
  <c r="M17"/>
  <c r="O17"/>
  <c r="M18"/>
  <c r="O18"/>
  <c r="M19"/>
  <c r="O19"/>
  <c r="M6"/>
  <c r="O6"/>
  <c r="M22" i="26"/>
  <c r="O22"/>
  <c r="M21"/>
  <c r="O21"/>
  <c r="M17"/>
  <c r="O17"/>
  <c r="M18"/>
  <c r="O18"/>
  <c r="M19"/>
  <c r="O19"/>
  <c r="M16"/>
  <c r="O16"/>
  <c r="M13"/>
  <c r="O13"/>
  <c r="M10"/>
  <c r="O10"/>
  <c r="M8"/>
  <c r="O8"/>
  <c r="M6"/>
  <c r="M11" i="27"/>
  <c r="O11"/>
  <c r="M12"/>
  <c r="O12"/>
  <c r="M13"/>
  <c r="O13"/>
  <c r="M14"/>
  <c r="O14"/>
  <c r="M16"/>
  <c r="O16"/>
  <c r="M8"/>
  <c r="O8"/>
  <c r="M9"/>
  <c r="O9"/>
  <c r="M6"/>
  <c r="O6"/>
  <c r="H17"/>
  <c r="I17"/>
  <c r="J17"/>
  <c r="K17"/>
  <c r="L17"/>
  <c r="N17"/>
  <c r="P17"/>
  <c r="Q17"/>
  <c r="G17"/>
  <c r="M7" i="28"/>
  <c r="O7"/>
  <c r="M8"/>
  <c r="O8"/>
  <c r="M49" i="29"/>
  <c r="O49"/>
  <c r="M50"/>
  <c r="O50"/>
  <c r="M46"/>
  <c r="O46"/>
  <c r="M45"/>
  <c r="O45"/>
  <c r="M41"/>
  <c r="O41"/>
  <c r="M42"/>
  <c r="O42"/>
  <c r="M40"/>
  <c r="O40"/>
  <c r="M12"/>
  <c r="O12"/>
  <c r="M13"/>
  <c r="O13"/>
  <c r="M14"/>
  <c r="O14"/>
  <c r="M15"/>
  <c r="O15"/>
  <c r="M16"/>
  <c r="O16"/>
  <c r="M17"/>
  <c r="O17"/>
  <c r="M18"/>
  <c r="O18"/>
  <c r="M19"/>
  <c r="O19"/>
  <c r="M20"/>
  <c r="O20"/>
  <c r="M21"/>
  <c r="O21"/>
  <c r="M22"/>
  <c r="O22"/>
  <c r="M23"/>
  <c r="O23"/>
  <c r="M24"/>
  <c r="O24"/>
  <c r="M25"/>
  <c r="O25"/>
  <c r="M26"/>
  <c r="O26"/>
  <c r="M27"/>
  <c r="O27"/>
  <c r="M28"/>
  <c r="O28"/>
  <c r="M29"/>
  <c r="O29"/>
  <c r="M30"/>
  <c r="O30"/>
  <c r="M31"/>
  <c r="O31"/>
  <c r="M32"/>
  <c r="O32"/>
  <c r="M33"/>
  <c r="O33"/>
  <c r="M34"/>
  <c r="O34"/>
  <c r="M35"/>
  <c r="O35"/>
  <c r="M36"/>
  <c r="O36"/>
  <c r="M37"/>
  <c r="O37"/>
  <c r="M38"/>
  <c r="O38"/>
  <c r="M11"/>
  <c r="O11"/>
  <c r="M7"/>
  <c r="O7"/>
  <c r="M8"/>
  <c r="O8"/>
  <c r="M9"/>
  <c r="O9"/>
  <c r="M6"/>
  <c r="O6"/>
  <c r="O24" i="30"/>
  <c r="H69" i="31"/>
  <c r="I69"/>
  <c r="J69"/>
  <c r="K69"/>
  <c r="L69"/>
  <c r="N69"/>
  <c r="P69"/>
  <c r="Q69"/>
  <c r="G69"/>
  <c r="M68"/>
  <c r="O68"/>
  <c r="M60"/>
  <c r="O60"/>
  <c r="M61"/>
  <c r="O61"/>
  <c r="M62"/>
  <c r="O62"/>
  <c r="M63"/>
  <c r="O63"/>
  <c r="M64"/>
  <c r="O64"/>
  <c r="M65"/>
  <c r="O65"/>
  <c r="M59"/>
  <c r="O59"/>
  <c r="M7"/>
  <c r="O7"/>
  <c r="M8"/>
  <c r="O8"/>
  <c r="M9"/>
  <c r="O9"/>
  <c r="M10"/>
  <c r="O10"/>
  <c r="M11"/>
  <c r="O11"/>
  <c r="M12"/>
  <c r="O12"/>
  <c r="M13"/>
  <c r="O13"/>
  <c r="M14"/>
  <c r="O14"/>
  <c r="M15"/>
  <c r="O15"/>
  <c r="M16"/>
  <c r="O16"/>
  <c r="M17"/>
  <c r="O17"/>
  <c r="M18"/>
  <c r="O18"/>
  <c r="M19"/>
  <c r="O19"/>
  <c r="M20"/>
  <c r="O20"/>
  <c r="M21"/>
  <c r="O21"/>
  <c r="M22"/>
  <c r="O22"/>
  <c r="M23"/>
  <c r="O23"/>
  <c r="M24"/>
  <c r="O24"/>
  <c r="M25"/>
  <c r="O25"/>
  <c r="M26"/>
  <c r="O26"/>
  <c r="M27"/>
  <c r="O27"/>
  <c r="M28"/>
  <c r="O28"/>
  <c r="M29"/>
  <c r="O29"/>
  <c r="M30"/>
  <c r="O30"/>
  <c r="M31"/>
  <c r="O31"/>
  <c r="M32"/>
  <c r="O32"/>
  <c r="M33"/>
  <c r="O33"/>
  <c r="M34"/>
  <c r="O34"/>
  <c r="M35"/>
  <c r="O35"/>
  <c r="M36"/>
  <c r="O36"/>
  <c r="M37"/>
  <c r="O37"/>
  <c r="M38"/>
  <c r="O38"/>
  <c r="M39"/>
  <c r="O39"/>
  <c r="M40"/>
  <c r="O40"/>
  <c r="M41"/>
  <c r="O41"/>
  <c r="M42"/>
  <c r="O42"/>
  <c r="M43"/>
  <c r="O43"/>
  <c r="M44"/>
  <c r="O44"/>
  <c r="M45"/>
  <c r="O45"/>
  <c r="M46"/>
  <c r="O46"/>
  <c r="M47"/>
  <c r="O47"/>
  <c r="M48"/>
  <c r="O48"/>
  <c r="M49"/>
  <c r="O49"/>
  <c r="M50"/>
  <c r="O50"/>
  <c r="M51"/>
  <c r="O51"/>
  <c r="M52"/>
  <c r="O52"/>
  <c r="M53"/>
  <c r="O53"/>
  <c r="M54"/>
  <c r="O54"/>
  <c r="M55"/>
  <c r="O55"/>
  <c r="M56"/>
  <c r="O56"/>
  <c r="M57"/>
  <c r="O57"/>
  <c r="M6"/>
  <c r="O6"/>
  <c r="Q40" i="32"/>
  <c r="P40"/>
  <c r="N40"/>
  <c r="K40"/>
  <c r="J40"/>
  <c r="I40"/>
  <c r="H40"/>
  <c r="G40"/>
  <c r="M39"/>
  <c r="O39"/>
  <c r="M37"/>
  <c r="O37"/>
  <c r="M36"/>
  <c r="O36"/>
  <c r="M35"/>
  <c r="O35"/>
  <c r="M34"/>
  <c r="O34"/>
  <c r="M33"/>
  <c r="O33"/>
  <c r="M30"/>
  <c r="O30"/>
  <c r="M28"/>
  <c r="O28"/>
  <c r="M27"/>
  <c r="O27"/>
  <c r="M26"/>
  <c r="O26"/>
  <c r="M25"/>
  <c r="O25"/>
  <c r="M24"/>
  <c r="O24"/>
  <c r="M23"/>
  <c r="O23"/>
  <c r="M22"/>
  <c r="O22"/>
  <c r="M21"/>
  <c r="O21"/>
  <c r="M20"/>
  <c r="O20"/>
  <c r="M17"/>
  <c r="O17"/>
  <c r="M16"/>
  <c r="O16"/>
  <c r="M15"/>
  <c r="O15"/>
  <c r="M13"/>
  <c r="O13"/>
  <c r="M12"/>
  <c r="O12"/>
  <c r="M11"/>
  <c r="O11"/>
  <c r="M10"/>
  <c r="O10"/>
  <c r="M9"/>
  <c r="O9"/>
  <c r="M8"/>
  <c r="O8"/>
  <c r="M7"/>
  <c r="O7"/>
  <c r="M6"/>
  <c r="Q24" i="30"/>
  <c r="P24"/>
  <c r="N24"/>
  <c r="L24"/>
  <c r="K24"/>
  <c r="J24"/>
  <c r="I24"/>
  <c r="H24"/>
  <c r="G24"/>
  <c r="M24"/>
  <c r="Q51" i="29"/>
  <c r="P51"/>
  <c r="N51"/>
  <c r="L51"/>
  <c r="K51"/>
  <c r="J51"/>
  <c r="I51"/>
  <c r="H51"/>
  <c r="G51"/>
  <c r="M51"/>
  <c r="Q9" i="28"/>
  <c r="P9"/>
  <c r="N9"/>
  <c r="L9"/>
  <c r="K9"/>
  <c r="J9"/>
  <c r="I9"/>
  <c r="H9"/>
  <c r="G9"/>
  <c r="O6"/>
  <c r="M6"/>
  <c r="M9"/>
  <c r="Q20" i="25"/>
  <c r="P20"/>
  <c r="N20"/>
  <c r="L20"/>
  <c r="K20"/>
  <c r="J20"/>
  <c r="I20"/>
  <c r="H20"/>
  <c r="G20"/>
  <c r="M20"/>
  <c r="Q9" i="23"/>
  <c r="P9"/>
  <c r="N9"/>
  <c r="L9"/>
  <c r="K9"/>
  <c r="J9"/>
  <c r="I9"/>
  <c r="H9"/>
  <c r="G9"/>
  <c r="Q10" i="22"/>
  <c r="P10"/>
  <c r="N10"/>
  <c r="L10"/>
  <c r="K10"/>
  <c r="J10"/>
  <c r="I10"/>
  <c r="H10"/>
  <c r="G10"/>
  <c r="M10"/>
  <c r="Q53" i="21"/>
  <c r="P53"/>
  <c r="N53"/>
  <c r="L53"/>
  <c r="K53"/>
  <c r="J53"/>
  <c r="I53"/>
  <c r="H53"/>
  <c r="G53"/>
  <c r="M53"/>
  <c r="O10" i="6"/>
  <c r="O43"/>
  <c r="M43"/>
  <c r="O6" i="26"/>
  <c r="O28"/>
  <c r="M28"/>
  <c r="O69" i="31"/>
  <c r="M40" i="32"/>
  <c r="M17" i="27"/>
  <c r="O17"/>
  <c r="O51" i="29"/>
  <c r="O14" i="24"/>
  <c r="O10" i="22"/>
  <c r="O9" i="23"/>
  <c r="M9"/>
  <c r="O9" i="28"/>
  <c r="M69" i="31"/>
  <c r="O6" i="32"/>
  <c r="O40"/>
  <c r="M14" i="24"/>
  <c r="O20" i="25"/>
</calcChain>
</file>

<file path=xl/sharedStrings.xml><?xml version="1.0" encoding="utf-8"?>
<sst xmlns="http://schemas.openxmlformats.org/spreadsheetml/2006/main" count="1616" uniqueCount="357">
  <si>
    <t>Programos kodas</t>
  </si>
  <si>
    <t>Programos tikslo kodas</t>
  </si>
  <si>
    <t>Uždavinio kodas</t>
  </si>
  <si>
    <t>Priemonės kodas</t>
  </si>
  <si>
    <t>Priemonės  pavadinimas</t>
  </si>
  <si>
    <t>Asignavimų valdytojas</t>
  </si>
  <si>
    <t>Savivaldybės biudžeto asignavimai</t>
  </si>
  <si>
    <t>Kitos lėšos</t>
  </si>
  <si>
    <t xml:space="preserve">Iš viso </t>
  </si>
  <si>
    <t>Planuojami asignavimai 2017 metams</t>
  </si>
  <si>
    <t>Planuojami asignavimai 2018 metams</t>
  </si>
  <si>
    <t>Iš skolintų lėšų</t>
  </si>
  <si>
    <t>Iš viso asignavimų</t>
  </si>
  <si>
    <t>12</t>
  </si>
  <si>
    <t>01</t>
  </si>
  <si>
    <t>Savivaldybės administracijos direktorius</t>
  </si>
  <si>
    <t>03</t>
  </si>
  <si>
    <t>04</t>
  </si>
  <si>
    <t>05</t>
  </si>
  <si>
    <t>06</t>
  </si>
  <si>
    <t>07</t>
  </si>
  <si>
    <t>09</t>
  </si>
  <si>
    <t>10</t>
  </si>
  <si>
    <t>11</t>
  </si>
  <si>
    <t>13</t>
  </si>
  <si>
    <t>14</t>
  </si>
  <si>
    <t>19</t>
  </si>
  <si>
    <t>Projekto „Biokuro katilo įrengimas Kaišiadorių rajono Nemaitonių seniūnijoje“ vykdymas</t>
  </si>
  <si>
    <t>20</t>
  </si>
  <si>
    <t>Investicinių projektų valdymas</t>
  </si>
  <si>
    <t>21</t>
  </si>
  <si>
    <t>22</t>
  </si>
  <si>
    <t>23</t>
  </si>
  <si>
    <t>Projekto „Kaišiadorių miesto buvusio kino teatro pastato pritaikymas vietos bendruomenės, verslo ir jaunimo poreikiams“ vykdymas</t>
  </si>
  <si>
    <t>24</t>
  </si>
  <si>
    <t>Projekto „Kaišiadorių miesto viešųjų erdvių pritaikymas bendruomenės sveikatinimo veiklai bei poilsiui“ vykdymas</t>
  </si>
  <si>
    <t>25</t>
  </si>
  <si>
    <t>Projekto „Rumšiškių miestelio bendruomeninės ir viešosios infrastruktūros gerinimas“ vykdymas</t>
  </si>
  <si>
    <t>02</t>
  </si>
  <si>
    <t>Dalyvauti įgyvendinant regionines programas ir projektus</t>
  </si>
  <si>
    <t>VšĮ Kauno regiono plėtros agentūros įgyvendinamų regioninių programų ir projektų dalinis finansavimas</t>
  </si>
  <si>
    <t>Gerinti investavimo ir verslo sąlygas savivaldybėje</t>
  </si>
  <si>
    <t>Skatinti verslo plėtrą</t>
  </si>
  <si>
    <t>Smulkių verslo subjektų rėmimas</t>
  </si>
  <si>
    <t xml:space="preserve">Viešųjų paslaugų verslui teikimas </t>
  </si>
  <si>
    <t>Konkursas „Geriausias 2015 m. Kaišiadorių rajono smulkiojo verslo atstovas“</t>
  </si>
  <si>
    <t>Didinti Kaišiadorių rajono savivaldybės turistinį patrauklumą, skatinti turizmo paslaugų plėtrą</t>
  </si>
  <si>
    <t>Skatinti turizmą Kaišiadorių rajone</t>
  </si>
  <si>
    <t xml:space="preserve">Viešųjų turizmo paslaugų teikimas </t>
  </si>
  <si>
    <t>Kaišiadorių rajono savivaldybės įvaizdžio formavimas</t>
  </si>
  <si>
    <t>Iš viso asignavimų programai:</t>
  </si>
  <si>
    <t>Užtikrinti efektyvų savarankiškųjų (Konstitucijos ir įstatymų nustatytų (priskirtų) savivaldybės funkcijų vykdymą</t>
  </si>
  <si>
    <t>Organizuoti savivaldybės savarankiškųjų funkcijų įgyvendinimą Savivaldybėje</t>
  </si>
  <si>
    <t>Savivaldybės tarybos darbo organizavimas</t>
  </si>
  <si>
    <t>Savivaldybės kontrolės ir audito tarnybos veiklos vykdymas</t>
  </si>
  <si>
    <t>Savivaldybės kontrolierius</t>
  </si>
  <si>
    <t>Kaišiadorių miesto seniūnas</t>
  </si>
  <si>
    <t>Kruonio seniūnas</t>
  </si>
  <si>
    <t>Nemaitonių seniūnas</t>
  </si>
  <si>
    <t>Palomenės seniūnas</t>
  </si>
  <si>
    <t>Paparčių seniūnas</t>
  </si>
  <si>
    <t>Pravieniškių seniūnas</t>
  </si>
  <si>
    <t>Rumšiškių seniūnas</t>
  </si>
  <si>
    <t>Žaslių seniūnas</t>
  </si>
  <si>
    <t>Žiežmarių seniūnas</t>
  </si>
  <si>
    <t>Savarankiškųjų savivaldybės funkcijų vykdymas Savivaldybės administracijoje</t>
  </si>
  <si>
    <t>Kaišiadorių rajono savivaldybės 2014–2016 metų korupcijos prevencijos programos įgyvendinimas</t>
  </si>
  <si>
    <t>Gyventojų perspėjimo ir informavimo sistemos dalinis rekonstravimas, eksploatavimas ir kitų ryšio paslaugų išlaidų apmokėjimas</t>
  </si>
  <si>
    <t>Paskolos grąžinimas ir palūkanų mokėjimas</t>
  </si>
  <si>
    <t>08</t>
  </si>
  <si>
    <t>Lygių galimybių įgyvendinimas</t>
  </si>
  <si>
    <t>Moterų ir vyrų lygių galimybių įgyvendinimas</t>
  </si>
  <si>
    <t>Kaišiadorių Algirdo Brazausko gimnazijos direktorius</t>
  </si>
  <si>
    <t>Žiežmarių gimnazijos direktorius</t>
  </si>
  <si>
    <t>Organizuoti administracinės naštos piliečiams ir kitiems asmenims vertinimą ir imtis administracinės naštos mažinimo priemonių Savivaldybės administracijoje</t>
  </si>
  <si>
    <t>Informacinių technologijų ir elektroninių paslaugų plėtojimo užtikrinimas</t>
  </si>
  <si>
    <t>Užtikrinti efektyvų valstybinių (valstybės perduotų savivaldybei) funkcijų vykdymą</t>
  </si>
  <si>
    <t>Įgyvendinti valstybines (valstybės perduotas savivaldybei) funkcijas</t>
  </si>
  <si>
    <t>Gyventojų registro tvarkymas ir duomenų Valstybės registrams teikimas</t>
  </si>
  <si>
    <t>Civilinės būklės aktų registravimas</t>
  </si>
  <si>
    <t>Savivaldybei pagal teisės aktus priskirtų archyvinių dokumentų tvarkymas.</t>
  </si>
  <si>
    <t>Valstybės garantuojamos pirminės teisinės pagalbos teikimas</t>
  </si>
  <si>
    <t>Gyvenamosios vietos deklaravimo duomenų ir gyvenamosios vietos neturinčių asmenų apskaitos duomenų tvarkymas</t>
  </si>
  <si>
    <t>Duomenų teikimas Suteiktos valstybės pagalbos registrui</t>
  </si>
  <si>
    <t>Civilinės saugos organizavimas</t>
  </si>
  <si>
    <t>Dalyvavimas rengiant ir vykdant mobilizaciją, demobilizaciją, priimančiosios šalies paramą</t>
  </si>
  <si>
    <t>Priešgaisrinės saugos organizavimas</t>
  </si>
  <si>
    <t>Priešgaisrinės tarnybos viršininkas</t>
  </si>
  <si>
    <t>Vykdyti kitas Lietuvos Respublikos teisės aktais savivaldybei pavestas funkcijas</t>
  </si>
  <si>
    <t>Savivaldybės administracijos direktoriaus rezervo lėšomis finansuojamų priemonių vykdymas</t>
  </si>
  <si>
    <t>Gerinti viešosios tvarkos, gyventojų saugumo užtikrinimą, bendradarbiaujant su visuomene, teisėsaugos institucijomis, kitomis viešojo administravimo institucijomis, socialiniais partneriais (verslo bendruomene ir visuomeninėmis organizacijomis)</t>
  </si>
  <si>
    <t>Gerinti gyventojų saugumo būklę savivaldybėje</t>
  </si>
  <si>
    <t>Kaišiadorių rajono savivaldybės gyventojų turimų pagalbos iškvietimo signalinių mygtukų įrangos priežiūra</t>
  </si>
  <si>
    <t>Teisinis visuomenės švietimas, organizuojant viktorinas, konkursus, renginius ugdymo įstaigų moksleiviams ir rajono gyventojams</t>
  </si>
  <si>
    <t>Priemonė „Svajonių mokykla“</t>
  </si>
  <si>
    <t>Prevencinių priemonių saugumui savivaldybėje užtikrinti vykdymas</t>
  </si>
  <si>
    <t>Saugios kaimynystės grupių veiklos organizavimas, bendradarbiavimas saugumo klausimais su seniūnais, seniūnaičiais, kitais savivaldos darbuotojais, policijos rėmėjų veiklos, mokymų organizavimas</t>
  </si>
  <si>
    <t>Kaišiadorių rajono priešgaisrinės tarnybos veiklos gerinimas</t>
  </si>
  <si>
    <t>Kaišiadorių rajono priešgaisrinės tarnybos veiklos veiksmingumo didinimas</t>
  </si>
  <si>
    <t>Kaišiadorių lopšelio-darželio „Žvaigždutė“ direktorius</t>
  </si>
  <si>
    <t>Kaišiadorių lopšelio-darželio „Spindulys“ direktorius</t>
  </si>
  <si>
    <t>Rumšiškių  lopšelio-darželio direktorius</t>
  </si>
  <si>
    <t>Pravieniškių lopšelio-darželio „Ąžuoliukas“ direktorius</t>
  </si>
  <si>
    <t>Žiežmarių lopšelio-darželio „Varpelis“ direktorius</t>
  </si>
  <si>
    <t>Gudienos mokyklos-darželio „Rugelis“ direktorius</t>
  </si>
  <si>
    <t>Stasiūnų mokyklos-darželio „Nykštukas“ direktorius</t>
  </si>
  <si>
    <t>Žiežmarių mokyklos-darželio direktorius</t>
  </si>
  <si>
    <t>Rumšiškių Antano Baranausko gimnazijos direktorius</t>
  </si>
  <si>
    <t>Kruonio gimnazijos direktorius</t>
  </si>
  <si>
    <t>Kaišiadorių Vaclovo Giržado progimnazijos direktorius</t>
  </si>
  <si>
    <t>Žaslių pagrindinės mokyklos direktorius</t>
  </si>
  <si>
    <t>Antakalnio pagrindinės mokyklos direktorius</t>
  </si>
  <si>
    <t>Palomenės pagrindinės mokyklos direktorius</t>
  </si>
  <si>
    <t>Pravieniškių Stasio Tijūnaičio pagrindinės mokyklos direktorius</t>
  </si>
  <si>
    <t>Kaišiadorių meno mokyklos direktorius</t>
  </si>
  <si>
    <t>Švietimo ir kultūros paslaugų centro direktorius</t>
  </si>
  <si>
    <t>Kaišiadorių kūno kultūros ir sporto centro direktorius</t>
  </si>
  <si>
    <t>Kaišiadorių apylinkės seniūnas</t>
  </si>
  <si>
    <t>Žiežmarių apylinkės seniūnas</t>
  </si>
  <si>
    <t>Kaišiadorių viešosios bibliotekos direktorius</t>
  </si>
  <si>
    <t>Kaišiadorių muziejaus direktorius</t>
  </si>
  <si>
    <t>Kaišiadorių kultūros centro direktorius</t>
  </si>
  <si>
    <t>Kruonio kultūros centro direktorius</t>
  </si>
  <si>
    <t>Palomenės kultūros centro direktorius</t>
  </si>
  <si>
    <t>Rumšiškių kultūros centro direktorius</t>
  </si>
  <si>
    <t>Žaslių kultūros centro direktorius</t>
  </si>
  <si>
    <t>Žiežmarių kultūros centro direktorius</t>
  </si>
  <si>
    <t>Kaišiadorių socialinių paslaugų centro direktorius</t>
  </si>
  <si>
    <t>Kaišiadorių rajono savivaldybės visuomenės sveikatos biuro direktorius</t>
  </si>
  <si>
    <t>Kaišiadorių rajono savivaldybės administracijos Švietimo skyriaus nuostatuose nustatytos veiklos vykdymas</t>
  </si>
  <si>
    <t>Ugdymo programų įgyvendinimo bei jų įvairovės savivaldybės švietimo įstaigose užtikrinimas</t>
  </si>
  <si>
    <t>Kaišiadorių suaugusiųjų ir jaunimo mokyklos direktorius</t>
  </si>
  <si>
    <t>Paparčių pagrindinės mokyklos direktorius</t>
  </si>
  <si>
    <t>Kaišiadorių specialiosios mokyklos direktorius</t>
  </si>
  <si>
    <t>Pakertų lopšelio-darželio direktorius</t>
  </si>
  <si>
    <t>Žaslių lopšelio-darželio „Žaliasis klevelis“ direktorius</t>
  </si>
  <si>
    <t>Mokinių vežiojimo į mokyklas ir atgal į namus užtikrinimas</t>
  </si>
  <si>
    <t>7% mokinio krepšelio lėšų panaudojimas mokymo reikmėms Savivaldybės tarybos nustatyta tvarka</t>
  </si>
  <si>
    <t xml:space="preserve">Mokinio krepšelio lėšų panaudojimas Mokinio krepšelio lėšų apskaičiavimo ir paskirstymo metodikoje nustatyta tvarka
</t>
  </si>
  <si>
    <t>Pedagoginės psichologinės tarnybos direktorius</t>
  </si>
  <si>
    <t>Savivaldybių mokyklų (klasių), skirtų šalies (regiono) mokiniams, turintiems specialiųjų ugdymosi poreikių, ir kitų savivaldybei perduotų įstaigų išlaikymas</t>
  </si>
  <si>
    <t>Kaišiadorių rajono savivaldybės neformaliojo švietimo įstaigų veiklos užtikrinimas</t>
  </si>
  <si>
    <t>Parengtų ir įgyvendinamų neformaliojo švietimo (ugdymo) programų ir projektų dalinis finansavimas</t>
  </si>
  <si>
    <t>Švietimo įstaigų ilgalaikių ir trumpalaikių meninio, saviraiškos, kūno kultūros ir sporto, prevencinių projektų, programų, renginių, kuriuose dalyvauja savivaldybės ugdymo įstaigų vaikai, mokiniai ir jaunimas, dalinis finansavimas bei neformaliojo ugdymo projektų rėmimo konkurso organizavimas, siekiant, kad projektuose dalyvautų ne mažiau kaip 10 procentų vienos lyties atstovų.</t>
  </si>
  <si>
    <t>Jaunimo užimtumo rėmimas</t>
  </si>
  <si>
    <t xml:space="preserve">Užtikrinti mokinių specialiųjų ugdymosi poreikių įvertinimą ir pedagoginės psichologinės pagalbos teikimą </t>
  </si>
  <si>
    <t>Užtikrinti Kaišiadorių r. pedagoginės psichologinės tarnybos veiklą</t>
  </si>
  <si>
    <t>Gerinti kultūrinės aplinkos ir paslaugų kokybę bei prieinamumą</t>
  </si>
  <si>
    <t>Atlikti būtinus einamojo remonto darbus, gerinti kultūros įstaigų materialinį aprūpinimą</t>
  </si>
  <si>
    <t>Gerinti savivaldybės kultūros centrų veiklą</t>
  </si>
  <si>
    <t>Kontroliuoti valstybinės kalbos vartojimą ir taisyklingumą savivaldybėje</t>
  </si>
  <si>
    <t>Valstybės finansinės paramos suteikimas užsienyje mirusių (žuvusių) Lietuvos Respublikos piliečių palaikams parvežti į Lietuvos Respubliką</t>
  </si>
  <si>
    <t>Išmokų, pensijų, kompensacijų, finansuojamų iš valstybės biudžeto, mokėjimas</t>
  </si>
  <si>
    <t>Užtikrinti socialinę paramą mokiniams</t>
  </si>
  <si>
    <t>Kaišiadorių r. Rumšiškių lopšelio-darželio direktorius</t>
  </si>
  <si>
    <t>Socialinio darbo, socialinės paramos organizavimo užtikrinimas savivaldybėje bei  piniginės socialinės paramos, išmokų, socialinių paslaugų, socialinės paramos mokiniams, neįgaliųjų socialinės integracijos administravimo, turto įsigijimo ir kt. išlaidų padengimas</t>
  </si>
  <si>
    <t xml:space="preserve">Savivaldybės administracijos direktorius </t>
  </si>
  <si>
    <t>Jaunimo reikalų koordinavimo administravimo išlaidų padengimas</t>
  </si>
  <si>
    <t>Vaikų teisių apsaugos administravimo išlaidų padengimas</t>
  </si>
  <si>
    <t>Kaišiadorių socialinių paslaugų centro veiklos, vykdant privalomus teisės aktus bei socialinių paslaugų prieinamumą gyventojams, užtikrinimas</t>
  </si>
  <si>
    <t xml:space="preserve">Kaišiadorių socialinių paslaugų centro direktorius  </t>
  </si>
  <si>
    <t>Rūpintis rajono neįgaliaisiais, vykdyti neįgaliųjų socialinės integracijos priemones</t>
  </si>
  <si>
    <t>Neįgaliųjų įvairių mokymų, sporto, proginių, kultūrinių renginių, išvykų, švenčių, dieninių ir stacionarių stovyklų, darbo terapijos užsiėmimų neįgaliesiems ir jų šeimoms organizavimas ir finansavimas</t>
  </si>
  <si>
    <t>Sudaryti galimybes Kaišiadorių rajono savivaldybėje gyvenantiems bedarbiams greičiau integruotis į darbo rinką</t>
  </si>
  <si>
    <t>Organizuoti laikinojo pobūdžio visuomenei naudingus viešuosius darbus</t>
  </si>
  <si>
    <t>Viešųjų darbų vykdymas atliekant valstybines funkcijas</t>
  </si>
  <si>
    <t>Viešųjų darbų vykdymas atliekant savivaldybės savarankiškąsias funkcijas</t>
  </si>
  <si>
    <t>Darbo rinkos politikos rengimo ir įgyvendinimo programos administravimas</t>
  </si>
  <si>
    <t>Lietaus kanalizacijos sistemų Kaišiadorių ir Žiežmarių miestuose eksploatacija ir remontas</t>
  </si>
  <si>
    <t>Kurti efektyvią komunalinių atliekų tvarkymo sistemą</t>
  </si>
  <si>
    <t>Atliekų tvarkymo infrastruktūros plėtros priemonių įgyvendinimas</t>
  </si>
  <si>
    <t>Atliekų, kurių turėtojo nustatyti neįmanoma arba kuris nebeegzistuoja, tvarkymas</t>
  </si>
  <si>
    <t>Užtikrinti saugią ir švarią gamtinę aplinką</t>
  </si>
  <si>
    <t>Aplinkos kokybės gerinimo ir apsaugos priemonių įgyvendinimas</t>
  </si>
  <si>
    <t>Želdynų ir želdinių apsaugos, tvarkymo, būklės stebėsenos, želdynų kūrimo, želdinių veisimo, inventorizavimo priemonių įgyvendinimas</t>
  </si>
  <si>
    <t>Bešeimininkių gyvūnų augintinių skaičiaus mažinimas, bepriežiūrių ir bešeimininkių gyvūnų perdavimas globai, reikalingos infrastruktūros kūrimas ir priemonių įsigijimas</t>
  </si>
  <si>
    <t>Visuomenės švietimas ir mokymas aplinkosaugos klausimais</t>
  </si>
  <si>
    <t>Gerinti susisiekimo sąlygas rajone</t>
  </si>
  <si>
    <t>Gerinti bei plėtoti kelių ir gatvių infrastruktūrą</t>
  </si>
  <si>
    <t xml:space="preserve">Savivaldybės vietinės reikšmės kelių, gatvių, takų tiesimas, taisymas (remontas) ir priežiūra  </t>
  </si>
  <si>
    <t xml:space="preserve">Diegti eismo saugumo priemones                                           </t>
  </si>
  <si>
    <t xml:space="preserve">Optimizuoti viešojo transporto sistemą                                </t>
  </si>
  <si>
    <t xml:space="preserve"> Paslaugų vykdymas, suteikiant  keleivinio  transporto viešąsias paslaugas </t>
  </si>
  <si>
    <t>Išsaugoti ir gerinti aplinkos kokybę</t>
  </si>
  <si>
    <t>Tvarkyti  teritorijas, objektus ir želdynus</t>
  </si>
  <si>
    <t>Apleistų statinių sutvarkymas ir teritorijos valymas</t>
  </si>
  <si>
    <t>Vykdyti savivaldybės objektų remontą ir gerinti gyvenamąją aplinką</t>
  </si>
  <si>
    <t>Savivaldybei priklausančių pastatų, statinių remontas, eksploatacija bei jų priežiūra, teritorijų  priežiūra</t>
  </si>
  <si>
    <t xml:space="preserve">Daugiabučių gyvenamųjų namų   bendrijų fondo rėmimas </t>
  </si>
  <si>
    <t xml:space="preserve">Daugiabučių gyvenamųjų namų modernizavimo programos vykdymas </t>
  </si>
  <si>
    <t>Tęsti į Valstybės kapitalo investicijų programą įtrauktų projektų įgyvendinimą</t>
  </si>
  <si>
    <t>Kaišiadorių r.  Rumšiškių vyskupo Antano Baranausko gimnazijos pastato  kapitalinis remontas</t>
  </si>
  <si>
    <t>VšĮ Kaišiadorių ligoninės kapitalinis remontas</t>
  </si>
  <si>
    <t>Kaišiadorių rajono savivaldybės Kaišiadorių kultūros centro pastato, Gedimino g. 40, Kaišiadoryse, atnaujinimas, atliekant paprastojo remonto darbus</t>
  </si>
  <si>
    <t>Kurti patrauklias gyvenimo ir žemės ūkio veiklos sąlygas kaimo vietovėse</t>
  </si>
  <si>
    <t>Gerinti gyvenimo kokybę kaime</t>
  </si>
  <si>
    <t>Paramos žemdirbiams nelaimės atveju ar patyrus nuostolių, nepriklausančių nuo ūkininkavimo lygio, teikimas</t>
  </si>
  <si>
    <t>Paramos teikimas žemdirbiams buhalterinei apskaitai tvarkyti, tręšimo planams sudaryti ir technologinėms konsultacijoms</t>
  </si>
  <si>
    <t>Žemdirbių, atliekančių pašarų, dirvožemio tyrimus ir gyvulių produktyvumo kontrolę, finansinis rėmimas</t>
  </si>
  <si>
    <t>Bebraviečių ardymas</t>
  </si>
  <si>
    <t>Žemdirbių švietėjiškos veiklos vykdymas</t>
  </si>
  <si>
    <t>Atsinaujinančių energijos šaltinių diegimas</t>
  </si>
  <si>
    <t>Selekcinio užmokesčio dalinis kompensavimas</t>
  </si>
  <si>
    <t>Ūkininko ūkio įregistravimo pažymėjimų, traktoriaus ir savaeigės mašinos registracijos liudijimų blankų bei techninės apžiūros talonų blankų įsigijimas</t>
  </si>
  <si>
    <t>Valstybinio numerio ženklų traktoriams, priekaboms ir savaeigėms mašinoms įsigijimas</t>
  </si>
  <si>
    <t>Valstybinių ir privačių melioracijos statinių priežiūros, remonto ir rekonstrukcijos organizavimas</t>
  </si>
  <si>
    <t>Valstybinių (valstybės perduotų savivaldybėms) žemės ūkio funkcijų vykdymas</t>
  </si>
  <si>
    <t>Saugaus valstybinio duomenų tinklo kanalų priežiūra</t>
  </si>
  <si>
    <t>Kaimo bendruomenių registravimo išlaidų, renovuotų pastatų draudimo išlaidų, įgyvendinus projektus, kompensavimas vadovaujantis Vietos plėtros strategija</t>
  </si>
  <si>
    <t>VVG strategijos parengimas ir įgyvendinimas</t>
  </si>
  <si>
    <t>Plėtoti sveikatos priežiūros paslaugas ir joms teikti būtiną infrastruktūrą</t>
  </si>
  <si>
    <t>Vykdyti visuomenės sveikatos priežiūrą, propaguoti sveiką gyvenseną</t>
  </si>
  <si>
    <t>Visuomenės sveikatos priežiūros funkcijų vykdymas</t>
  </si>
  <si>
    <t>Žmonių palaikų pervežimas pagal policijos iškvietimus ir nenustatytos tapatybės žmogaus palaikų laidojimas</t>
  </si>
  <si>
    <t>Savivaldybės gydytojo veiklos organizavimas</t>
  </si>
  <si>
    <t>Siekti, kad kuo daugiau nustatytų kategorijų asmenų galėtų pasinaudoti kompensuojamomis dantų protezavimo paslaugomis ir kitomis savivaldybės remiamomis sveikatos priežiūros paslaugomis</t>
  </si>
  <si>
    <t>Dantų protezavimo paslaugos kompensavimas pensinio amžiaus savivaldybės gyventojams</t>
  </si>
  <si>
    <t>Savivaldybės remiamų sveikatos priežiūros paslaugų teikimas viešojoje įstaigoje Kaišiadorių ligoninėje</t>
  </si>
  <si>
    <t>Kaišiadorių rajono savivaldybei pavaldžioms asmens sveikatos priežiūros įstaigoms medicininės įrangos įsigijimas</t>
  </si>
  <si>
    <t>Administruoti Savivaldybės valdomą turtą</t>
  </si>
  <si>
    <t>Inventorizuoti, įvertinti, įregistruoti Savivaldybei priklausantį nekilnojamąjį turtą, vykdyti sandorius</t>
  </si>
  <si>
    <t>Nekilnojamojo ir kito turto vertinimas, inventorizavimas, sandorių vykdymas, teisinė registracija, duomenų išrašų gavimas</t>
  </si>
  <si>
    <t>Vadovaujantis Bendrųjų planų sprendiniais, planuoti teritorijų plėtrą</t>
  </si>
  <si>
    <t>Siekiant racionalaus savivaldybės teritorijos išvystymo, rengti teritorijų planavimo ir žemėtvarkos dokumentus</t>
  </si>
  <si>
    <t>Teritorijų planavimo ir žemėtvarkos dokumentų rengimas</t>
  </si>
  <si>
    <t>Kompleksinių teritorijų planavimo dokumentų sprendinių įgyvendinimo stenėsenos ataskaitos parengimas ir teritorijų planavimo dokumentų sprendinių įgyvendinimo programų parengimas</t>
  </si>
  <si>
    <t>Užtikrinant racionalų žemės sklypų valdymą ir naudojimą, rengti žemės sklypų planus ir topografines nuotraukas</t>
  </si>
  <si>
    <t xml:space="preserve">Topografiniai ir kadastriniai matavimai                                                                </t>
  </si>
  <si>
    <t>1 priedas. 2016-2018 metų Savivaldybės pagrindinių funkcijų įgyvendinimo ir viešosios tvarkos užtikrinimo programos (01) tikslų, uždavinių ir priemonių asignavimų suvestinė, tūkst. Eur</t>
  </si>
  <si>
    <t>1 priedas. 2016-2018 metų Švietimo programos (02) tikslų, uždavinių ir priemonių asignavimų suvestinė, tūkst. Eur</t>
  </si>
  <si>
    <t>1 priedas. 2016-2018 metų Kultūros programos (03) tikslų, uždavinių ir priemonių asignavimų suvestinė, tūkst. Eur</t>
  </si>
  <si>
    <t>1 priedas. 2016-2018 metų Socialinės apsaugos programos (04) tikslų, uždavinių ir priemonių asignavimų suvestinė, tūkst. Eur</t>
  </si>
  <si>
    <t>1 priedas. 2016-2018 metų Darbo rinkos politikos rengimo ir įgyvendinimo programos (05) tikslų, uždavinių ir priemonių asignavimų suvestinė, tūkst. Eur</t>
  </si>
  <si>
    <t>1 priedas. 2016-2018 metų  Aplinkos apsaugos programos (06) tikslų, uždavinių ir priemonių asignavimų suvestinė, tūkst. Eur</t>
  </si>
  <si>
    <t>1 priedas. 2016-2018 metų Ūkio plėtros programos (07) tikslų, uždavinių ir priemonių asignavimų suvestinė, tūkst. Eur</t>
  </si>
  <si>
    <t>1 priedas. 2016-2018 metų Žemės ūkio ir kaimo plėtros programos (08) tikslų, uždavinių ir priemonių asignavimų suvestinė, tūkst. Eur</t>
  </si>
  <si>
    <t>1 priedas. 2016-2018 metų Sveikatos apsaugos programos (09) tikslų, uždavinių ir priemonių asignavimų suvestinė, tūkst. Eur</t>
  </si>
  <si>
    <t>1 priedas. 2016-2018 metų Socialinio būsto ir turto inventorizavimo programos (10) tikslų, uždavinių ir priemonių asignavimų suvestinė, tūkst. Eur</t>
  </si>
  <si>
    <t>1 priedas. 2016-2018 metų Teritorijų planavimo programos (11) tikslų, uždavinių ir priemonių asignavimų suvestinė, tūkst. Eur</t>
  </si>
  <si>
    <t>1 priedas. 2016-2018 metų Savivaldybės pagrindinių funkcijų įgyvendinimo ir viešosios tvarkos užtikrinimo programos (12) tikslų, uždavinių ir priemonių asignavimų suvestinė, tūkst. Eur</t>
  </si>
  <si>
    <t>1 priedas. 2016-2018 metų Seniūnijų veiklos programos (13) tikslų, uždavinių ir priemonių asignavimų suvestinė, tūkst. Eur</t>
  </si>
  <si>
    <t>Užtikrinti efektyvų seniūnijų ir seniūnų funkcijų vykdymą</t>
  </si>
  <si>
    <t>Išsaugoti ir gerinti aplinkos kokybę bei susisiekimo sąlygas seniūnijų teritorijose</t>
  </si>
  <si>
    <t>Organizuoti kelių, gatvių, bendro naudojimo teritorijų priežiūrą, atliekų tvarkymą bei gyventojų skatinimo tvarkyti aplinką priemones seniūnijose</t>
  </si>
  <si>
    <t>Seniūnijų ir seniūnų funkcijų vykdymas bei visuomenei naudingos veiklos organizavimas Savivaldybės administracijos struktūriniuose teritoriniuose padaliniuose – seniūnijose</t>
  </si>
  <si>
    <t>Seniūnijų kelių, gatvių, bendro naudojimo teritorijų tvarkymas, priežiūra, apšvietimas, atliekų tvarkymas, gyventojų skatinimas puoselėti aplinką</t>
  </si>
  <si>
    <t>Iš savivaldybės biudžeto prognozuojamų pajamų ir valstybės biudžeto bendrosios dotacijos kompensacijos</t>
  </si>
  <si>
    <t>Iš valstybės biudžeto specialių tikslinių, Europos Sąjungos finansinės paramos ir kitų dotacijų</t>
  </si>
  <si>
    <t>Iš biudžetinių įstaigų pajamų įmokų</t>
  </si>
  <si>
    <t>Iš pajamų iš mokesčio dalies specialiosioms programoms finansuoti</t>
  </si>
  <si>
    <t>Iš nepanaudotų savivaldybės biudžeto tikslinės paskirties lėšų</t>
  </si>
  <si>
    <t>Savivaldybės būstų ir socialinių būstų nuoma, Savivaldybės būsto ir socialinio būsto fondo plėtra, būsto nuomos ar išperkamosios nuomos mokesčių dalies kompensavimas</t>
  </si>
  <si>
    <t>Plėtoti ir nuomoti Savivaldybės būstus bei Savivaldybės socialinius būstus</t>
  </si>
  <si>
    <t>Visuomenės sveikatos rėmimo specialiosios programos vykdymas</t>
  </si>
  <si>
    <t xml:space="preserve">Piniginės socialinės paramos, pašalpų  skyrimas  bei vežėjų nuostolių ir gyventojų patirtų išlaidų kompensavimas </t>
  </si>
  <si>
    <t>Socialinės paramos mokiniams, finansuojamos iš specialios tikslinės dotacijos, skyrimas</t>
  </si>
  <si>
    <t xml:space="preserve">Socialinės paramos mokiniams išlaidų  iš savivaldybės biudžeto  finansvimas </t>
  </si>
  <si>
    <t xml:space="preserve">Užtikrinti gyventojų poreikius atitinkančių socialinių paslaugų infrastruktūrą ir jos apimtis bei skatinti socialinės veiklos, socialinio darbo iniciatyvas </t>
  </si>
  <si>
    <t>Skatinti žmonių su negalia socialinį savarankiškumą, dalyvavimo galimybių didėjimą ir veiklos ribojimo mažėjimą, siekiant užtikrinti lygias teises ir galimybes dalyvauti visuomenės gyvenime</t>
  </si>
  <si>
    <t>Plėtoti ir atnaujinti vandens tiekimo ir nuotekų tvarkymo infrastruktūrą</t>
  </si>
  <si>
    <t>Finansinės paramos suteikimas žemės sklypų, kuriuose medžioklė neuždrausta, savininkams, valdytojams ir naudotojams medžiojamųjų gyvūnų daromos žalos prevencijos priemonėms įgyvendinti ir laisvėje gyvenančių medžiojamųjų gyvūnų padarytos žalos, kai žalą ūkiniams gyvūnams padarė vilkai, atlyginimas valstybės vardu ir medžioklės plotų vienetų sudarymo ar jų ribų pakeitimo projektų parengimas</t>
  </si>
  <si>
    <t>Aplinkos monitoringo, prevencinių ir aplinkos atkūrimo priemonių įgyvendinimas</t>
  </si>
  <si>
    <t>Administracinės naštos asmenims, besikreipiantiems dėl vaikų priėmimo į Kaišiadorių rajono savivaldybės ikimokyklinį ir priešmokyklinį ugdymą teikiančias įstaigas, sumažinimas</t>
  </si>
  <si>
    <t>Administracinės naštos asmenims, norintiems gauti pirminę teisinę pagalbą bei administruojant ūkininkų ūkius ir valdų valdytojus, sumažinimas</t>
  </si>
  <si>
    <t>Užtikrinti privalomo formaliojo švietimo programų prieinamumą ir įgyvendinimo kokybę</t>
  </si>
  <si>
    <t>Užtikrinti gyventojams kokybiškas ir prieinamas švietimo paslaugas</t>
  </si>
  <si>
    <t>Pagalbos teikimas švietimo įstaigoms</t>
  </si>
  <si>
    <t>Mokytojų skaičiaus optimizavimo išlaidų finansavimas</t>
  </si>
  <si>
    <t>Užtikrinti neformaliojo švietimo ir sporto programų įvairovę ir jų įgyvendinimo kokybę</t>
  </si>
  <si>
    <t>Sporto rėmimas</t>
  </si>
  <si>
    <t>Plėtoti kultūros paslaugas, meno mėgėjų veiklą, populiarinti profesionalųjį meną</t>
  </si>
  <si>
    <t>Plėtoti informacines paslaugas, kultūros sklaidą, tenkinti gyventojų informacinius poreikius</t>
  </si>
  <si>
    <t>Kaupti ir populiarinti regiono kultūros dvasines ir materialines vertybes</t>
  </si>
  <si>
    <t>Didinti kultūros prieinamumą, renginių įvairovę, plėtoti reprezentacinę kultūrą ir populiarinti kultūros paveldą</t>
  </si>
  <si>
    <t>Atliekamas kultūros įstaigų pastatų einamasis remontas ir gerinamas materialinis aprūpinimas</t>
  </si>
  <si>
    <t>Gerinti Viešosios bibliotekos ir jos struktūrinių padalinių veiklą</t>
  </si>
  <si>
    <t>Gerinti Kaišiadorių muziejaus ir jo ekspozicijų veiklą</t>
  </si>
  <si>
    <t>Sąlygų sudarymas kalbos tvarkytojui vykdyti nuostatuose numatytas funkcijas</t>
  </si>
  <si>
    <t>Kultūros paveldo objektų stebėsenos, apskaitos, priežiūros vykdymas, paveldotvarkos darbų ir muziejinių vertybių tvarkymo organizavimas, kultūros paveldo aktualizavimas (įamžinimas) ir populiarinimas</t>
  </si>
  <si>
    <t>Organizuoti seniūno ir seniūnijos funkcijų įgyvendinimą bei visuomenei naudingų darbų atlikimą seniūnijose</t>
  </si>
  <si>
    <t>Administruoti seniūnijų teritorijose esantį savivaldybės ir socialinį būstą</t>
  </si>
  <si>
    <t>Remontuoti ir prižiūrėti savivaldybės ir socialinius būstus</t>
  </si>
  <si>
    <t>Seniūnijos teritorijoje esančių savivaldybės ir socialinių būstų remontas, priežiūra</t>
  </si>
  <si>
    <t>Neformaliojo vaikų švietimo programų finansavimas Mokinio krepšelio lėšų apskaičiavimo ir paskirstymo metodikoje nustatyta tvarka</t>
  </si>
  <si>
    <t>Gyvenviečių naujų apšvietimo sistemų įrengimas ir  remontas, ESO vykdomų darbų prisidėjimo dalis</t>
  </si>
  <si>
    <t>Užtikrinti darnią teritorinę plėtrą ir kokybišką gyvenamąją aplinką</t>
  </si>
  <si>
    <t>Savivaldybei priklausančių pastatų ir statinių techninių projektų parengimas, ekspertizių atlikimas, techninių priemonių įsigijimas, VTPSI mokesčių mokėjimas</t>
  </si>
  <si>
    <t>Kaišiadorių Algirdo Brazausko gimnazijos kapitalinis remontas</t>
  </si>
  <si>
    <t>Kaišiadorių r. Žiežmarių gimnazijos kapitalinis remontas</t>
  </si>
  <si>
    <t>Kaišiadorių kūno kultūros ir sporto centro infrastruktūros sukūrimas</t>
  </si>
  <si>
    <t>Kaišiadorių miesto aikštės su prieigomis rekonstrukcija</t>
  </si>
  <si>
    <t>Socialinės reabilitacijos paslaugų neįgaliesiems bendruomenėje projektų ir jų administravimo finansavimas</t>
  </si>
  <si>
    <t xml:space="preserve">Įgyvendinti Lietuvos Respublikos įstatymais, Vyriausybės nutarimais ir kitais teisės aktais  nustatytą piniginę socialinę paramą, pašalpas, išmokas </t>
  </si>
  <si>
    <t>Skirti ir teikti piniginę paramą savivaldybės gyventojams vykdant valstybines (perduotas savivaldybėms) ir savarankiškąsias savivaldybių funkcijas</t>
  </si>
  <si>
    <t xml:space="preserve">Socialinių išmokų ir kompensacijų, finansuojamų iš specialios tikslinės dotacijos, skyrimas </t>
  </si>
  <si>
    <t>Užtikrinti  Lietuvos Respublikos įstatymuose, Vyriausybės nutarimuose ir kituose teisės aktuose nustatytų visų piniginių išmokų bei paramos, socialinių programų, socialinio darbo organizavimą, socialinės veiklos administravimą  ir vykdymą savivaldybėje</t>
  </si>
  <si>
    <t>Socialinių paslaugų, socialinės paramos įvairioms gyventojų socialinėms grupėms organizavimas bei socialinių programų, projektų ir iniciatyvų rėmimas, būsto pritaikymo neįgaliesiems finansavimas</t>
  </si>
  <si>
    <t>Tenkinti poreikius socialinėms paslaugoms įvairių socialinių grupių  gyventojams, plėtoti socialines paslaugas ir/ar  socialinį darbą bei remti įvairias socialinės veiklos iniciatyvas, socialinius projektus, organizuoti būsto pritaikymą neįgaliesiems</t>
  </si>
  <si>
    <t>Kultūros ir paveldosaugos skyriaus funkcijų vykdymas</t>
  </si>
  <si>
    <t>Kaišiadorių rajono savivaldybės reprezentacinių renginių, valstybinių švenčių, atmintinų datų, jubiliejų, minėjimų, proginių renginių, premjerų, pristatymų ir kt. organizavimas, kvalifikacijos renginių organizavimas ir koordinavimas, meno kolektyvų koncertinės veiklos skatinimas, dainų švenčių tradicijos tęstinumo užtikrinimas, tautinių rūbų įsigyjimas, tautinio paveldo produktų saugojimas ir populiarinimas, projektinių veiklų įgyvendinimo rėmimas, bendradarbiavimas su nevyriausybinėmis organizacijomis, skatinant jų kultūrines iniciatyvas</t>
  </si>
  <si>
    <r>
      <t xml:space="preserve">Kaišiadorių miesto vietos veiklos grupės strategijos įgyvendinimas, administravimas, </t>
    </r>
    <r>
      <rPr>
        <b/>
        <sz val="10"/>
        <color indexed="8"/>
        <rFont val="Times New Roman"/>
        <family val="1"/>
        <charset val="186"/>
      </rPr>
      <t xml:space="preserve"> </t>
    </r>
    <r>
      <rPr>
        <sz val="10"/>
        <color indexed="8"/>
        <rFont val="Times New Roman"/>
        <family val="1"/>
        <charset val="186"/>
      </rPr>
      <t>strategijos vykdytojų ir kitų projektų pareiškėjų, kurie gauna finansavimą iš ES ir kitų programų teisės aktų nustatyta tvarka, dalinis rėmimas</t>
    </r>
  </si>
  <si>
    <t>Projekto „ Kaišiadorių miesto kultūros infrastruktūros optimizavimas, sukuriant multifunkcinę erdvę, pritaikytą vietos bendruomenės poreikiams (I etapas)“ vykdymas</t>
  </si>
  <si>
    <t>Projekto „Lietaus nuotekų valymo įrenginių prie Lomenos upės Kaišiadorių mieste įrengimas“ vykdymas</t>
  </si>
  <si>
    <t>Projekto „Kaišiadorių miesto Prezidento A. M. Brazausko  parko  sutvarkymas ir pritaikymas rekreaciniams, poilsio  ir sveikatinimo poreikiams“ vykdymas</t>
  </si>
  <si>
    <t>Projekto „Kaišiadorių miesto Gedimino gatvės prieigų sutvarkymas“ vykdymas</t>
  </si>
  <si>
    <t>Projekto „ Ugdymo prieinamumo didinimas Kaišiadorių lopšelyje-darželyje „Spindulys“ vykdymas</t>
  </si>
  <si>
    <t>Projekto „Gudienos kaimo gyvenamosios vietovės atnaujinimas“ vykdymas</t>
  </si>
  <si>
    <t>28</t>
  </si>
  <si>
    <t>Projekto „Pėsčiųjų ir dviračių tako įrengimas aplink Girelės II tvenkinį Kaišiadorių mieste“ vykdymas</t>
  </si>
  <si>
    <t>29</t>
  </si>
  <si>
    <t>Projekto „Kaišiadorių miesto gatvių modernizavimas“ vykdymas</t>
  </si>
  <si>
    <t>30</t>
  </si>
  <si>
    <t>Kaišiadorių miesto darnaus judumo plano parengimas</t>
  </si>
  <si>
    <t xml:space="preserve">31 </t>
  </si>
  <si>
    <t>Projekto „Darnaus judumo priemonių diegimas Kaišiadorių mieste“ vykdymas</t>
  </si>
  <si>
    <t>32</t>
  </si>
  <si>
    <t>Projekto „Draugiškų aplinkai transporto priemonių įsigijimas Kaišiadorių mieste“ vykdymas</t>
  </si>
  <si>
    <t>33</t>
  </si>
  <si>
    <t>Projekto „Žiežmarių sinagogos išsaugojimas ir pritaikymas visuomenės poreikiams“ vykdymas</t>
  </si>
  <si>
    <t>34</t>
  </si>
  <si>
    <t>Projekto „Socialinio būsto fondo plėtra Kaišiadorių rajono savivaldybėje“ vykdymas</t>
  </si>
  <si>
    <t xml:space="preserve">35 </t>
  </si>
  <si>
    <t>Projekto „Paslaugų teikimo ir asmenų aptarnavimo kokybės gerinimas Kaišiadorių rajono savivaldybėje“ vykdymas</t>
  </si>
  <si>
    <t>36</t>
  </si>
  <si>
    <t>Projekto „Kauno marių ir Nemuno kilpų turizmo E-rinkodara“ vykdymas</t>
  </si>
  <si>
    <t xml:space="preserve">37 </t>
  </si>
  <si>
    <t>Projekto „Vandentiekio ir nuotekų tinklų rekonstrukcija ir plėtra  Kaišiadorių rajono savivaldybėje“ vykdymas</t>
  </si>
  <si>
    <t>38</t>
  </si>
  <si>
    <t>Projekto „Paviršinių nuotekų sistemų tvarkymas Kaišiadorių rajono savivaldybėje“ vykdymas</t>
  </si>
  <si>
    <t>39</t>
  </si>
  <si>
    <t>Projekto „Komunalinių atliekų tvarkymo infrastruktūros plėtra Kaišiadorių rajono savivaldybėje“ vykdymas</t>
  </si>
  <si>
    <t>40</t>
  </si>
  <si>
    <t>Projekto „Socialinių paslaugų infrastruktūros plėtra Kaišiadorių rajono savivaldybėje“ vykdymas</t>
  </si>
  <si>
    <t>41</t>
  </si>
  <si>
    <t xml:space="preserve">42 </t>
  </si>
  <si>
    <t>Projekto „Pirminės asmens ir visuomenės sveikatos priežiūros veiklos efektyvumo didinimas Kaišiadorių rajono savivaldybėje“ vykdymas</t>
  </si>
  <si>
    <t>43</t>
  </si>
  <si>
    <t>Projekto „Sveikos gyvensenos skatinimas Kaišiadorių rajono savivaldybėje“ vykdymas</t>
  </si>
  <si>
    <t>44</t>
  </si>
  <si>
    <t>Projekto „Kruonio pirminės sveikatos priežiūros centro rekonstrukcija“ vykdymas</t>
  </si>
  <si>
    <t>45</t>
  </si>
  <si>
    <t>Projekto „Paparčių mokyklos stogo rekonstrukcija“ vykdymas</t>
  </si>
  <si>
    <t>46</t>
  </si>
  <si>
    <t>Projekto „Vandens gerinimo įrenginių statyba ir rekonstrukcija“ vykdymas</t>
  </si>
  <si>
    <t>47</t>
  </si>
  <si>
    <t>Projekto „ Vandens gerinimo įrenginių rekonstrukcija Kaišiadorių mieste“ vykdymas</t>
  </si>
  <si>
    <t xml:space="preserve">48 </t>
  </si>
  <si>
    <t>Projekto „Žiežmarių miesto nuotekų valyklos rekonstrukcija“ vykdymas</t>
  </si>
  <si>
    <t>49</t>
  </si>
  <si>
    <t>Projekto „Nuotekų tinklų plėtra Antakalnio k., Rumšiškių sen., Kaišiadorių rajone“ vykdymas</t>
  </si>
  <si>
    <t>50</t>
  </si>
  <si>
    <t>Projekto „Kraštovaizdžio apsauga ir gerinimas Kaišiadorių rajono savivaldybėje“ vykdymas</t>
  </si>
  <si>
    <t>Didinti Kaišiadorių rajono savivaldybės gyvenamosios aplinkos patrauklumą</t>
  </si>
  <si>
    <t>Įgyvendinti investicinius projektus</t>
  </si>
  <si>
    <t>Projekto „Šilumos tiekimo sistemos modernizavimas ir plėtra Kaišiadorių mieste“ vykdymas</t>
  </si>
  <si>
    <t>51</t>
  </si>
  <si>
    <t>Projekto „Savivaldybes jungiančių turizmo trąsų ir turizmo maršrutų informacinės infrastruktūros plėtra“ vykdymas</t>
  </si>
</sst>
</file>

<file path=xl/styles.xml><?xml version="1.0" encoding="utf-8"?>
<styleSheet xmlns="http://schemas.openxmlformats.org/spreadsheetml/2006/main">
  <numFmts count="1">
    <numFmt numFmtId="164" formatCode="0.0"/>
  </numFmts>
  <fonts count="22">
    <font>
      <sz val="11"/>
      <color theme="1"/>
      <name val="Calibri"/>
      <family val="2"/>
      <charset val="186"/>
      <scheme val="minor"/>
    </font>
    <font>
      <sz val="11"/>
      <color indexed="8"/>
      <name val="Calibri"/>
      <family val="2"/>
      <charset val="186"/>
    </font>
    <font>
      <sz val="11"/>
      <color indexed="8"/>
      <name val="Calibri"/>
      <family val="2"/>
      <charset val="186"/>
    </font>
    <font>
      <b/>
      <sz val="10"/>
      <color indexed="8"/>
      <name val="Times New Roman"/>
      <family val="1"/>
      <charset val="186"/>
    </font>
    <font>
      <sz val="10"/>
      <color indexed="8"/>
      <name val="Times New Roman"/>
      <family val="1"/>
      <charset val="186"/>
    </font>
    <font>
      <sz val="10"/>
      <name val="Times New Roman"/>
      <family val="1"/>
      <charset val="186"/>
    </font>
    <font>
      <sz val="9"/>
      <name val="Times New Roman"/>
      <family val="1"/>
      <charset val="186"/>
    </font>
    <font>
      <sz val="10"/>
      <name val="Times New Roman"/>
      <family val="1"/>
    </font>
    <font>
      <sz val="10"/>
      <color indexed="10"/>
      <name val="Times New Roman"/>
      <family val="1"/>
      <charset val="186"/>
    </font>
    <font>
      <sz val="11"/>
      <name val="Calibri"/>
      <family val="2"/>
    </font>
    <font>
      <sz val="10"/>
      <name val="Calibri"/>
      <family val="2"/>
      <charset val="186"/>
    </font>
    <font>
      <b/>
      <sz val="10"/>
      <name val="Times New Roman"/>
      <family val="1"/>
      <charset val="186"/>
    </font>
    <font>
      <sz val="10"/>
      <color indexed="8"/>
      <name val="Times New Roman"/>
      <family val="1"/>
      <charset val="186"/>
    </font>
    <font>
      <sz val="10"/>
      <name val="Calibri"/>
      <family val="2"/>
    </font>
    <font>
      <sz val="10"/>
      <color indexed="8"/>
      <name val="Times"/>
      <family val="1"/>
    </font>
    <font>
      <b/>
      <sz val="10"/>
      <color indexed="8"/>
      <name val="Times New Roman"/>
      <family val="1"/>
      <charset val="186"/>
    </font>
    <font>
      <sz val="10"/>
      <color indexed="8"/>
      <name val="Times New Roman"/>
      <family val="1"/>
    </font>
    <font>
      <sz val="10"/>
      <color indexed="8"/>
      <name val="Calibri"/>
      <family val="2"/>
      <charset val="186"/>
    </font>
    <font>
      <b/>
      <sz val="10"/>
      <color indexed="8"/>
      <name val="Times"/>
      <family val="1"/>
    </font>
    <font>
      <sz val="11"/>
      <color theme="1"/>
      <name val="Calibri"/>
      <family val="2"/>
      <charset val="186"/>
      <scheme val="minor"/>
    </font>
    <font>
      <sz val="11"/>
      <color theme="1"/>
      <name val="Calibri"/>
      <family val="2"/>
      <scheme val="minor"/>
    </font>
    <font>
      <sz val="11"/>
      <color rgb="FFFF0000"/>
      <name val="Calibri"/>
      <family val="2"/>
      <charset val="186"/>
      <scheme val="minor"/>
    </font>
  </fonts>
  <fills count="8">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solid">
        <fgColor indexed="26"/>
        <bgColor indexed="64"/>
      </patternFill>
    </fill>
    <fill>
      <patternFill patternType="solid">
        <fgColor indexed="11"/>
        <bgColor indexed="64"/>
      </patternFill>
    </fill>
    <fill>
      <patternFill patternType="solid">
        <fgColor indexed="55"/>
        <bgColor indexed="64"/>
      </patternFill>
    </fill>
    <fill>
      <patternFill patternType="solid">
        <fgColor indexed="2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5">
    <xf numFmtId="0" fontId="0" fillId="0" borderId="0"/>
    <xf numFmtId="0" fontId="19" fillId="0" borderId="0"/>
    <xf numFmtId="0" fontId="20" fillId="0" borderId="0"/>
    <xf numFmtId="0" fontId="2" fillId="0" borderId="0"/>
    <xf numFmtId="0" fontId="21" fillId="0" borderId="0" applyNumberFormat="0" applyFill="0" applyBorder="0" applyAlignment="0" applyProtection="0"/>
  </cellStyleXfs>
  <cellXfs count="257">
    <xf numFmtId="0" fontId="0" fillId="0" borderId="0" xfId="0"/>
    <xf numFmtId="0" fontId="4" fillId="0" borderId="0" xfId="0" applyNumberFormat="1" applyFont="1" applyFill="1" applyBorder="1" applyAlignment="1">
      <alignment vertical="center"/>
    </xf>
    <xf numFmtId="0" fontId="4" fillId="2" borderId="0" xfId="0" applyNumberFormat="1" applyFont="1" applyFill="1" applyBorder="1" applyAlignment="1">
      <alignment vertical="center"/>
    </xf>
    <xf numFmtId="0" fontId="5" fillId="0" borderId="1" xfId="1" applyFont="1" applyFill="1" applyBorder="1" applyAlignment="1" applyProtection="1">
      <alignment horizontal="left" vertical="center" wrapText="1"/>
    </xf>
    <xf numFmtId="49" fontId="5" fillId="3" borderId="1" xfId="1" applyNumberFormat="1" applyFont="1" applyFill="1" applyBorder="1" applyAlignment="1" applyProtection="1">
      <alignment horizontal="center" vertical="center" wrapText="1"/>
    </xf>
    <xf numFmtId="49" fontId="5" fillId="2" borderId="1" xfId="1" applyNumberFormat="1" applyFont="1" applyFill="1" applyBorder="1" applyAlignment="1" applyProtection="1">
      <alignment horizontal="center" vertical="center" wrapText="1"/>
    </xf>
    <xf numFmtId="0" fontId="5" fillId="2" borderId="1" xfId="1" applyFont="1" applyFill="1" applyBorder="1" applyAlignment="1" applyProtection="1">
      <alignment horizontal="center" textRotation="90" wrapText="1"/>
    </xf>
    <xf numFmtId="0" fontId="5" fillId="4" borderId="1" xfId="1" applyFont="1" applyFill="1" applyBorder="1" applyAlignment="1" applyProtection="1">
      <alignment horizontal="center" textRotation="90" wrapText="1"/>
    </xf>
    <xf numFmtId="49" fontId="5" fillId="5" borderId="1" xfId="1" applyNumberFormat="1" applyFont="1" applyFill="1" applyBorder="1" applyAlignment="1" applyProtection="1">
      <alignment horizontal="center" vertical="center" wrapText="1"/>
    </xf>
    <xf numFmtId="49" fontId="5" fillId="3" borderId="2" xfId="1" applyNumberFormat="1" applyFont="1" applyFill="1" applyBorder="1" applyAlignment="1" applyProtection="1">
      <alignment horizontal="center" vertical="center" wrapText="1"/>
    </xf>
    <xf numFmtId="0" fontId="5" fillId="2" borderId="1" xfId="1" applyFont="1" applyFill="1" applyBorder="1" applyAlignment="1" applyProtection="1">
      <alignment horizontal="left" vertical="center" wrapText="1"/>
    </xf>
    <xf numFmtId="49" fontId="5" fillId="5" borderId="1" xfId="2" applyNumberFormat="1" applyFont="1" applyFill="1" applyBorder="1" applyAlignment="1" applyProtection="1">
      <alignment horizontal="center" vertical="center" wrapText="1"/>
    </xf>
    <xf numFmtId="49" fontId="5" fillId="3" borderId="1" xfId="2" applyNumberFormat="1" applyFont="1" applyFill="1" applyBorder="1" applyAlignment="1" applyProtection="1">
      <alignment horizontal="center" vertical="center" wrapText="1"/>
    </xf>
    <xf numFmtId="0" fontId="5" fillId="2" borderId="1" xfId="2" applyFont="1" applyFill="1" applyBorder="1" applyAlignment="1" applyProtection="1">
      <alignment vertical="center" wrapText="1"/>
    </xf>
    <xf numFmtId="49" fontId="5" fillId="2" borderId="1" xfId="2" applyNumberFormat="1" applyFont="1" applyFill="1" applyBorder="1" applyAlignment="1" applyProtection="1">
      <alignment horizontal="left" vertical="center" wrapText="1"/>
    </xf>
    <xf numFmtId="0" fontId="5" fillId="0" borderId="1" xfId="2" applyFont="1" applyBorder="1" applyAlignment="1">
      <alignment vertical="center" wrapText="1"/>
    </xf>
    <xf numFmtId="49" fontId="4" fillId="5" borderId="1" xfId="1" applyNumberFormat="1" applyFont="1" applyFill="1" applyBorder="1" applyAlignment="1" applyProtection="1">
      <alignment horizontal="center" vertical="center" wrapText="1"/>
    </xf>
    <xf numFmtId="49" fontId="4" fillId="3" borderId="2" xfId="1" applyNumberFormat="1" applyFont="1" applyFill="1" applyBorder="1" applyAlignment="1" applyProtection="1">
      <alignment horizontal="center" vertical="center" wrapText="1"/>
    </xf>
    <xf numFmtId="49" fontId="4" fillId="3" borderId="1" xfId="1" applyNumberFormat="1" applyFont="1" applyFill="1" applyBorder="1" applyAlignment="1" applyProtection="1">
      <alignment horizontal="center" vertical="center" wrapText="1"/>
    </xf>
    <xf numFmtId="49" fontId="4" fillId="2" borderId="2" xfId="1" applyNumberFormat="1" applyFont="1" applyFill="1" applyBorder="1" applyAlignment="1" applyProtection="1">
      <alignment horizontal="center" vertical="center" wrapText="1"/>
    </xf>
    <xf numFmtId="49" fontId="4" fillId="2" borderId="1" xfId="1" applyNumberFormat="1" applyFont="1" applyFill="1" applyBorder="1" applyAlignment="1" applyProtection="1">
      <alignment horizontal="center" vertical="center" wrapText="1"/>
    </xf>
    <xf numFmtId="0" fontId="4" fillId="2" borderId="1" xfId="1" applyFont="1" applyFill="1" applyBorder="1" applyAlignment="1" applyProtection="1">
      <alignment horizontal="left" vertical="center" wrapText="1"/>
    </xf>
    <xf numFmtId="1" fontId="5" fillId="5" borderId="1" xfId="1" applyNumberFormat="1" applyFont="1" applyFill="1" applyBorder="1" applyAlignment="1" applyProtection="1">
      <alignment horizontal="center" vertical="center" wrapText="1"/>
    </xf>
    <xf numFmtId="1" fontId="5" fillId="3" borderId="1" xfId="1" applyNumberFormat="1" applyFont="1" applyFill="1" applyBorder="1" applyAlignment="1" applyProtection="1">
      <alignment horizontal="center" vertical="center" wrapText="1"/>
    </xf>
    <xf numFmtId="49" fontId="5" fillId="0" borderId="1" xfId="1" applyNumberFormat="1" applyFont="1" applyFill="1" applyBorder="1" applyAlignment="1" applyProtection="1">
      <alignment horizontal="center" vertical="center" wrapText="1"/>
    </xf>
    <xf numFmtId="1" fontId="5" fillId="0" borderId="1" xfId="1" applyNumberFormat="1" applyFont="1" applyFill="1" applyBorder="1" applyAlignment="1" applyProtection="1">
      <alignment horizontal="center" vertical="center" wrapText="1"/>
    </xf>
    <xf numFmtId="1" fontId="5" fillId="0" borderId="1" xfId="1" applyNumberFormat="1" applyFont="1" applyFill="1" applyBorder="1" applyAlignment="1" applyProtection="1">
      <alignment horizontal="left" vertical="center" wrapText="1"/>
    </xf>
    <xf numFmtId="1" fontId="5" fillId="0" borderId="1" xfId="2" applyNumberFormat="1" applyFont="1" applyFill="1" applyBorder="1" applyAlignment="1" applyProtection="1">
      <alignment horizontal="left" vertical="center" wrapText="1"/>
    </xf>
    <xf numFmtId="1" fontId="5" fillId="0" borderId="1" xfId="2" applyNumberFormat="1" applyFont="1" applyFill="1" applyBorder="1" applyAlignment="1" applyProtection="1">
      <alignment horizontal="center" vertical="center" wrapText="1"/>
    </xf>
    <xf numFmtId="1" fontId="5" fillId="3" borderId="1" xfId="1" applyNumberFormat="1" applyFont="1" applyFill="1" applyBorder="1" applyAlignment="1" applyProtection="1">
      <alignment horizontal="left" vertical="center" wrapText="1"/>
    </xf>
    <xf numFmtId="49" fontId="5" fillId="0" borderId="1" xfId="2" applyNumberFormat="1" applyFont="1" applyFill="1" applyBorder="1" applyAlignment="1" applyProtection="1">
      <alignment horizontal="center" vertical="center" wrapText="1"/>
    </xf>
    <xf numFmtId="1" fontId="5" fillId="3" borderId="1" xfId="2" applyNumberFormat="1" applyFont="1" applyFill="1" applyBorder="1" applyAlignment="1" applyProtection="1">
      <alignment horizontal="center" vertical="center" wrapText="1"/>
    </xf>
    <xf numFmtId="0" fontId="5" fillId="0" borderId="1" xfId="2" applyFont="1" applyBorder="1" applyAlignment="1" applyProtection="1">
      <alignment horizontal="left" vertical="center" wrapText="1"/>
    </xf>
    <xf numFmtId="49" fontId="7" fillId="5" borderId="1" xfId="1" applyNumberFormat="1" applyFont="1" applyFill="1" applyBorder="1" applyAlignment="1" applyProtection="1">
      <alignment horizontal="center" vertical="center" wrapText="1"/>
    </xf>
    <xf numFmtId="49" fontId="7" fillId="3" borderId="1" xfId="1" applyNumberFormat="1" applyFont="1" applyFill="1" applyBorder="1" applyAlignment="1" applyProtection="1">
      <alignment horizontal="center" vertical="center" wrapText="1"/>
    </xf>
    <xf numFmtId="49" fontId="7" fillId="2" borderId="1" xfId="3" applyNumberFormat="1" applyFont="1" applyFill="1" applyBorder="1" applyAlignment="1" applyProtection="1">
      <alignment horizontal="center" vertical="center" wrapText="1"/>
    </xf>
    <xf numFmtId="0" fontId="7" fillId="2" borderId="1" xfId="3" applyFont="1" applyFill="1" applyBorder="1" applyAlignment="1" applyProtection="1">
      <alignment horizontal="left" vertical="center" wrapText="1"/>
    </xf>
    <xf numFmtId="0" fontId="7" fillId="2" borderId="1" xfId="3" applyNumberFormat="1" applyFont="1" applyFill="1" applyBorder="1" applyAlignment="1" applyProtection="1">
      <alignment horizontal="center" vertical="center" wrapText="1"/>
    </xf>
    <xf numFmtId="1" fontId="5" fillId="2" borderId="1" xfId="1" applyNumberFormat="1" applyFont="1" applyFill="1" applyBorder="1" applyAlignment="1" applyProtection="1">
      <alignment horizontal="left" vertical="center" wrapText="1"/>
    </xf>
    <xf numFmtId="164" fontId="5" fillId="2" borderId="1" xfId="2" applyNumberFormat="1" applyFont="1" applyFill="1" applyBorder="1" applyAlignment="1" applyProtection="1">
      <alignment horizontal="center" vertical="center" wrapText="1"/>
    </xf>
    <xf numFmtId="164" fontId="5" fillId="4" borderId="1" xfId="2" applyNumberFormat="1" applyFont="1" applyFill="1" applyBorder="1" applyAlignment="1" applyProtection="1">
      <alignment horizontal="center" vertical="center" wrapText="1"/>
    </xf>
    <xf numFmtId="164" fontId="5" fillId="6" borderId="1" xfId="2" applyNumberFormat="1" applyFont="1" applyFill="1" applyBorder="1" applyAlignment="1" applyProtection="1">
      <alignment horizontal="center" vertical="center" wrapText="1"/>
    </xf>
    <xf numFmtId="164" fontId="5" fillId="2" borderId="1" xfId="2" applyNumberFormat="1" applyFont="1" applyFill="1" applyBorder="1" applyAlignment="1" applyProtection="1">
      <alignment horizontal="center" vertical="center"/>
    </xf>
    <xf numFmtId="164" fontId="5" fillId="2" borderId="1" xfId="1" applyNumberFormat="1" applyFont="1" applyFill="1" applyBorder="1" applyAlignment="1" applyProtection="1">
      <alignment horizontal="center" vertical="center" wrapText="1"/>
    </xf>
    <xf numFmtId="164" fontId="5" fillId="6" borderId="1" xfId="1" applyNumberFormat="1" applyFont="1" applyFill="1" applyBorder="1" applyAlignment="1" applyProtection="1">
      <alignment horizontal="center" vertical="center" wrapText="1"/>
    </xf>
    <xf numFmtId="164" fontId="5" fillId="6" borderId="1" xfId="1" applyNumberFormat="1" applyFont="1" applyFill="1" applyBorder="1" applyAlignment="1" applyProtection="1">
      <alignment horizontal="center" vertical="center"/>
    </xf>
    <xf numFmtId="164" fontId="5" fillId="4" borderId="1" xfId="1" applyNumberFormat="1" applyFont="1" applyFill="1" applyBorder="1" applyAlignment="1" applyProtection="1">
      <alignment horizontal="center" vertical="center" wrapText="1"/>
    </xf>
    <xf numFmtId="164" fontId="5" fillId="7" borderId="1" xfId="1" applyNumberFormat="1" applyFont="1" applyFill="1" applyBorder="1" applyAlignment="1" applyProtection="1">
      <alignment horizontal="center" vertical="center" wrapText="1"/>
    </xf>
    <xf numFmtId="164" fontId="5" fillId="0" borderId="1" xfId="1" applyNumberFormat="1" applyFont="1" applyFill="1" applyBorder="1" applyAlignment="1" applyProtection="1">
      <alignment horizontal="center" vertical="center" wrapText="1"/>
    </xf>
    <xf numFmtId="164" fontId="5" fillId="2" borderId="1" xfId="1" applyNumberFormat="1" applyFont="1" applyFill="1" applyBorder="1" applyAlignment="1" applyProtection="1">
      <alignment vertical="center" wrapText="1"/>
    </xf>
    <xf numFmtId="164" fontId="5" fillId="2" borderId="1" xfId="1" applyNumberFormat="1" applyFont="1" applyFill="1" applyBorder="1" applyAlignment="1" applyProtection="1">
      <alignment horizontal="left" vertical="center" wrapText="1"/>
    </xf>
    <xf numFmtId="164" fontId="5" fillId="0" borderId="1" xfId="1" applyNumberFormat="1" applyFont="1" applyFill="1" applyBorder="1" applyAlignment="1" applyProtection="1">
      <alignment horizontal="left" vertical="center" wrapText="1"/>
    </xf>
    <xf numFmtId="164" fontId="6" fillId="0" borderId="1" xfId="1" applyNumberFormat="1" applyFont="1" applyFill="1" applyBorder="1" applyAlignment="1" applyProtection="1">
      <alignment horizontal="center" vertical="center" wrapText="1"/>
    </xf>
    <xf numFmtId="164" fontId="5" fillId="0" borderId="1" xfId="2" applyNumberFormat="1" applyFont="1" applyFill="1" applyBorder="1" applyAlignment="1" applyProtection="1">
      <alignment horizontal="center" vertical="center" wrapText="1"/>
    </xf>
    <xf numFmtId="164" fontId="5" fillId="0" borderId="1" xfId="2" applyNumberFormat="1" applyFont="1" applyFill="1" applyBorder="1" applyAlignment="1" applyProtection="1">
      <alignment horizontal="center" vertical="center"/>
    </xf>
    <xf numFmtId="164" fontId="7" fillId="0" borderId="1" xfId="1" applyNumberFormat="1" applyFont="1" applyFill="1" applyBorder="1" applyAlignment="1" applyProtection="1">
      <alignment horizontal="left" vertical="center" wrapText="1"/>
    </xf>
    <xf numFmtId="164" fontId="7" fillId="4" borderId="1" xfId="1" applyNumberFormat="1" applyFont="1" applyFill="1" applyBorder="1" applyAlignment="1" applyProtection="1">
      <alignment horizontal="center" vertical="center" wrapText="1"/>
    </xf>
    <xf numFmtId="164" fontId="7" fillId="7" borderId="1" xfId="1" applyNumberFormat="1" applyFont="1" applyFill="1" applyBorder="1" applyAlignment="1" applyProtection="1">
      <alignment horizontal="center" vertical="center" wrapText="1"/>
    </xf>
    <xf numFmtId="164" fontId="7" fillId="0" borderId="1" xfId="1" applyNumberFormat="1" applyFont="1" applyFill="1" applyBorder="1" applyAlignment="1" applyProtection="1">
      <alignment horizontal="center" vertical="center" wrapText="1"/>
    </xf>
    <xf numFmtId="164" fontId="7" fillId="2" borderId="1" xfId="1" applyNumberFormat="1" applyFont="1" applyFill="1" applyBorder="1" applyAlignment="1" applyProtection="1">
      <alignment horizontal="center" vertical="center" wrapText="1"/>
    </xf>
    <xf numFmtId="164" fontId="8" fillId="2" borderId="1" xfId="1" applyNumberFormat="1" applyFont="1" applyFill="1" applyBorder="1" applyAlignment="1" applyProtection="1">
      <alignment horizontal="center" vertical="center" wrapText="1"/>
    </xf>
    <xf numFmtId="164" fontId="4" fillId="2" borderId="1" xfId="1" applyNumberFormat="1" applyFont="1" applyFill="1" applyBorder="1" applyAlignment="1" applyProtection="1">
      <alignment horizontal="center" vertical="center" wrapText="1"/>
    </xf>
    <xf numFmtId="164" fontId="4" fillId="4" borderId="1" xfId="1" applyNumberFormat="1" applyFont="1" applyFill="1" applyBorder="1" applyAlignment="1" applyProtection="1">
      <alignment horizontal="center" vertical="center" wrapText="1"/>
    </xf>
    <xf numFmtId="164" fontId="4" fillId="7" borderId="1" xfId="1" applyNumberFormat="1" applyFont="1" applyFill="1" applyBorder="1" applyAlignment="1" applyProtection="1">
      <alignment horizontal="center" vertical="center" wrapText="1"/>
    </xf>
    <xf numFmtId="164" fontId="4" fillId="0" borderId="1" xfId="1" applyNumberFormat="1" applyFont="1" applyFill="1" applyBorder="1" applyAlignment="1" applyProtection="1">
      <alignment horizontal="center" vertical="center" wrapText="1"/>
    </xf>
    <xf numFmtId="0" fontId="5" fillId="2" borderId="1" xfId="2" applyFont="1" applyFill="1" applyBorder="1" applyAlignment="1" applyProtection="1">
      <alignment horizontal="left" vertical="center" wrapText="1"/>
    </xf>
    <xf numFmtId="49" fontId="5" fillId="2" borderId="3" xfId="1" applyNumberFormat="1" applyFont="1" applyFill="1" applyBorder="1" applyAlignment="1" applyProtection="1">
      <alignment horizontal="center" vertical="center" wrapText="1"/>
    </xf>
    <xf numFmtId="0" fontId="5" fillId="0" borderId="3" xfId="2" applyFont="1" applyBorder="1" applyAlignment="1" applyProtection="1">
      <alignment horizontal="left" vertical="center" wrapText="1"/>
    </xf>
    <xf numFmtId="0" fontId="5" fillId="2" borderId="3" xfId="2" applyFont="1" applyFill="1" applyBorder="1" applyAlignment="1" applyProtection="1">
      <alignment horizontal="left" vertical="center" wrapText="1"/>
    </xf>
    <xf numFmtId="0" fontId="5" fillId="2" borderId="3" xfId="1" applyFont="1" applyFill="1" applyBorder="1" applyAlignment="1" applyProtection="1">
      <alignment horizontal="left" vertical="center" wrapText="1"/>
    </xf>
    <xf numFmtId="0" fontId="5" fillId="2" borderId="1" xfId="1" applyFont="1" applyFill="1" applyBorder="1" applyAlignment="1" applyProtection="1">
      <alignment horizontal="left" vertical="top" wrapText="1"/>
    </xf>
    <xf numFmtId="164" fontId="11" fillId="0" borderId="1" xfId="1" applyNumberFormat="1" applyFont="1" applyFill="1" applyBorder="1" applyAlignment="1" applyProtection="1">
      <alignment horizontal="center" vertical="center" wrapText="1"/>
    </xf>
    <xf numFmtId="164" fontId="11" fillId="0" borderId="1" xfId="2" applyNumberFormat="1" applyFont="1" applyFill="1" applyBorder="1" applyAlignment="1" applyProtection="1">
      <alignment horizontal="center" vertical="center"/>
    </xf>
    <xf numFmtId="164" fontId="12" fillId="0" borderId="0" xfId="0" applyNumberFormat="1" applyFont="1" applyAlignment="1">
      <alignment horizontal="center" vertical="center"/>
    </xf>
    <xf numFmtId="0" fontId="5" fillId="2" borderId="3" xfId="1" applyFont="1" applyFill="1" applyBorder="1" applyAlignment="1" applyProtection="1">
      <alignment horizontal="left" vertical="top" wrapText="1"/>
    </xf>
    <xf numFmtId="164" fontId="14" fillId="0" borderId="0" xfId="0" applyNumberFormat="1" applyFont="1" applyAlignment="1">
      <alignment horizontal="center"/>
    </xf>
    <xf numFmtId="164" fontId="14" fillId="0" borderId="1" xfId="0" applyNumberFormat="1" applyFont="1" applyBorder="1" applyAlignment="1">
      <alignment horizontal="center"/>
    </xf>
    <xf numFmtId="164" fontId="14" fillId="0" borderId="1" xfId="0" applyNumberFormat="1" applyFont="1" applyBorder="1"/>
    <xf numFmtId="164" fontId="14" fillId="0" borderId="1" xfId="0" applyNumberFormat="1" applyFont="1" applyBorder="1" applyAlignment="1">
      <alignment horizontal="center" vertical="center"/>
    </xf>
    <xf numFmtId="0" fontId="12" fillId="0" borderId="0" xfId="0" applyFont="1"/>
    <xf numFmtId="0" fontId="12" fillId="0" borderId="0" xfId="0" applyFont="1" applyFill="1"/>
    <xf numFmtId="0" fontId="12" fillId="2" borderId="0" xfId="0" applyFont="1" applyFill="1" applyAlignment="1">
      <alignment horizontal="justify" vertical="center"/>
    </xf>
    <xf numFmtId="0" fontId="12" fillId="0" borderId="0" xfId="0" applyFont="1" applyAlignment="1">
      <alignment wrapText="1"/>
    </xf>
    <xf numFmtId="2" fontId="16" fillId="2" borderId="1" xfId="1" applyNumberFormat="1" applyFont="1" applyFill="1" applyBorder="1" applyAlignment="1" applyProtection="1">
      <alignment horizontal="center" vertical="center" wrapText="1"/>
    </xf>
    <xf numFmtId="49" fontId="16" fillId="2" borderId="1" xfId="1" applyNumberFormat="1" applyFont="1" applyFill="1" applyBorder="1" applyAlignment="1" applyProtection="1">
      <alignment horizontal="center" vertical="center" wrapText="1"/>
    </xf>
    <xf numFmtId="1" fontId="16" fillId="2" borderId="1" xfId="0" applyNumberFormat="1" applyFont="1" applyFill="1" applyBorder="1" applyAlignment="1" applyProtection="1">
      <alignment vertical="top" wrapText="1"/>
    </xf>
    <xf numFmtId="1" fontId="16" fillId="2" borderId="1" xfId="1" applyNumberFormat="1" applyFont="1" applyFill="1" applyBorder="1" applyAlignment="1" applyProtection="1">
      <alignment horizontal="left" vertical="center" wrapText="1"/>
    </xf>
    <xf numFmtId="1" fontId="16" fillId="0" borderId="1" xfId="0" applyNumberFormat="1" applyFont="1" applyBorder="1" applyAlignment="1" applyProtection="1">
      <alignment vertical="top" wrapText="1"/>
    </xf>
    <xf numFmtId="49" fontId="5" fillId="2" borderId="1" xfId="2" applyNumberFormat="1" applyFont="1" applyFill="1" applyBorder="1" applyAlignment="1" applyProtection="1">
      <alignment horizontal="center" vertical="center" wrapText="1"/>
    </xf>
    <xf numFmtId="0" fontId="12" fillId="2" borderId="1" xfId="1" applyFont="1" applyFill="1" applyBorder="1" applyAlignment="1" applyProtection="1">
      <alignment horizontal="center" textRotation="90" wrapText="1"/>
    </xf>
    <xf numFmtId="0" fontId="12" fillId="4" borderId="1" xfId="1" applyFont="1" applyFill="1" applyBorder="1" applyAlignment="1" applyProtection="1">
      <alignment horizontal="center" textRotation="90" wrapText="1"/>
    </xf>
    <xf numFmtId="49" fontId="12" fillId="5" borderId="1" xfId="1" applyNumberFormat="1" applyFont="1" applyFill="1" applyBorder="1" applyAlignment="1" applyProtection="1">
      <alignment horizontal="center" vertical="center" wrapText="1"/>
    </xf>
    <xf numFmtId="49" fontId="12" fillId="3" borderId="2" xfId="1" applyNumberFormat="1" applyFont="1" applyFill="1" applyBorder="1" applyAlignment="1" applyProtection="1">
      <alignment horizontal="center" vertical="center" wrapText="1"/>
    </xf>
    <xf numFmtId="49" fontId="12" fillId="3" borderId="1" xfId="1" applyNumberFormat="1" applyFont="1" applyFill="1" applyBorder="1" applyAlignment="1" applyProtection="1">
      <alignment horizontal="center" vertical="center" wrapText="1"/>
    </xf>
    <xf numFmtId="49" fontId="12" fillId="2" borderId="3" xfId="1" applyNumberFormat="1" applyFont="1" applyFill="1" applyBorder="1" applyAlignment="1" applyProtection="1">
      <alignment horizontal="center" vertical="center" wrapText="1"/>
    </xf>
    <xf numFmtId="0" fontId="12" fillId="2" borderId="3" xfId="1" applyFont="1" applyFill="1" applyBorder="1" applyAlignment="1" applyProtection="1">
      <alignment horizontal="left" vertical="center" wrapText="1"/>
    </xf>
    <xf numFmtId="0" fontId="12" fillId="0" borderId="1" xfId="1" applyFont="1" applyFill="1" applyBorder="1" applyAlignment="1" applyProtection="1">
      <alignment horizontal="left" vertical="center" wrapText="1"/>
    </xf>
    <xf numFmtId="164" fontId="12" fillId="0" borderId="1" xfId="1" applyNumberFormat="1" applyFont="1" applyFill="1" applyBorder="1" applyAlignment="1" applyProtection="1">
      <alignment horizontal="center" vertical="center" wrapText="1"/>
    </xf>
    <xf numFmtId="164" fontId="12" fillId="0" borderId="1" xfId="1" applyNumberFormat="1" applyFont="1" applyFill="1" applyBorder="1" applyAlignment="1" applyProtection="1">
      <alignment horizontal="left" vertical="center" wrapText="1"/>
    </xf>
    <xf numFmtId="164" fontId="12" fillId="4" borderId="1" xfId="1" applyNumberFormat="1" applyFont="1" applyFill="1" applyBorder="1" applyAlignment="1" applyProtection="1">
      <alignment horizontal="center" vertical="center" wrapText="1"/>
    </xf>
    <xf numFmtId="164" fontId="12" fillId="7" borderId="1" xfId="1" applyNumberFormat="1" applyFont="1" applyFill="1" applyBorder="1" applyAlignment="1" applyProtection="1">
      <alignment horizontal="center" vertical="center" wrapText="1"/>
    </xf>
    <xf numFmtId="49" fontId="12" fillId="3" borderId="4" xfId="1" applyNumberFormat="1" applyFont="1" applyFill="1" applyBorder="1" applyAlignment="1" applyProtection="1">
      <alignment horizontal="center" vertical="center" wrapText="1"/>
    </xf>
    <xf numFmtId="49" fontId="12" fillId="2" borderId="1" xfId="1" applyNumberFormat="1" applyFont="1" applyFill="1" applyBorder="1" applyAlignment="1" applyProtection="1">
      <alignment vertical="center" wrapText="1"/>
    </xf>
    <xf numFmtId="0" fontId="12" fillId="0" borderId="1" xfId="2" applyFont="1" applyBorder="1" applyAlignment="1" applyProtection="1">
      <alignment horizontal="left" vertical="center" wrapText="1"/>
    </xf>
    <xf numFmtId="0" fontId="12" fillId="2" borderId="1" xfId="1" applyFont="1" applyFill="1" applyBorder="1" applyAlignment="1" applyProtection="1">
      <alignment horizontal="left" vertical="center" wrapText="1"/>
    </xf>
    <xf numFmtId="164" fontId="12" fillId="2" borderId="1" xfId="1" applyNumberFormat="1" applyFont="1" applyFill="1" applyBorder="1" applyAlignment="1" applyProtection="1">
      <alignment horizontal="center" vertical="center" wrapText="1"/>
    </xf>
    <xf numFmtId="49" fontId="12" fillId="2" borderId="5" xfId="1" applyNumberFormat="1" applyFont="1" applyFill="1" applyBorder="1" applyAlignment="1" applyProtection="1">
      <alignment horizontal="center" vertical="center" wrapText="1"/>
    </xf>
    <xf numFmtId="0" fontId="12" fillId="2" borderId="5" xfId="1" applyFont="1" applyFill="1" applyBorder="1" applyAlignment="1" applyProtection="1">
      <alignment horizontal="left" vertical="center" wrapText="1"/>
    </xf>
    <xf numFmtId="49" fontId="12" fillId="2" borderId="2" xfId="1" applyNumberFormat="1" applyFont="1" applyFill="1" applyBorder="1" applyAlignment="1" applyProtection="1">
      <alignment horizontal="center" vertical="center" wrapText="1"/>
    </xf>
    <xf numFmtId="49" fontId="12" fillId="2" borderId="1" xfId="1" applyNumberFormat="1" applyFont="1" applyFill="1" applyBorder="1" applyAlignment="1" applyProtection="1">
      <alignment horizontal="center" vertical="center" wrapText="1"/>
    </xf>
    <xf numFmtId="49" fontId="12" fillId="5" borderId="2" xfId="1" applyNumberFormat="1" applyFont="1" applyFill="1" applyBorder="1" applyAlignment="1" applyProtection="1">
      <alignment horizontal="center" vertical="center" wrapText="1"/>
    </xf>
    <xf numFmtId="164" fontId="12" fillId="0" borderId="0" xfId="2" applyNumberFormat="1" applyFont="1" applyAlignment="1">
      <alignment horizontal="center" vertical="center"/>
    </xf>
    <xf numFmtId="164" fontId="12" fillId="6" borderId="1" xfId="1" applyNumberFormat="1" applyFont="1" applyFill="1" applyBorder="1" applyAlignment="1" applyProtection="1">
      <alignment horizontal="center" vertical="center"/>
    </xf>
    <xf numFmtId="49" fontId="12" fillId="3" borderId="1" xfId="1" applyNumberFormat="1" applyFont="1" applyFill="1" applyBorder="1" applyAlignment="1" applyProtection="1">
      <alignment horizontal="left" vertical="center" wrapText="1"/>
    </xf>
    <xf numFmtId="49" fontId="16" fillId="0" borderId="2" xfId="1" applyNumberFormat="1" applyFont="1" applyFill="1" applyBorder="1" applyAlignment="1" applyProtection="1">
      <alignment horizontal="center" vertical="center" wrapText="1"/>
    </xf>
    <xf numFmtId="49" fontId="16" fillId="0" borderId="1" xfId="1" applyNumberFormat="1" applyFont="1" applyFill="1" applyBorder="1" applyAlignment="1" applyProtection="1">
      <alignment horizontal="center" vertical="center" wrapText="1"/>
    </xf>
    <xf numFmtId="49" fontId="16" fillId="0" borderId="1" xfId="1" applyNumberFormat="1" applyFont="1" applyFill="1" applyBorder="1" applyAlignment="1" applyProtection="1">
      <alignment horizontal="left" vertical="center" wrapText="1"/>
    </xf>
    <xf numFmtId="164" fontId="16" fillId="0" borderId="1" xfId="1" applyNumberFormat="1" applyFont="1" applyFill="1" applyBorder="1" applyAlignment="1" applyProtection="1">
      <alignment horizontal="center" vertical="center" wrapText="1"/>
    </xf>
    <xf numFmtId="164" fontId="16" fillId="0" borderId="1" xfId="1" applyNumberFormat="1" applyFont="1" applyFill="1" applyBorder="1" applyAlignment="1" applyProtection="1">
      <alignment horizontal="left" vertical="center" wrapText="1"/>
    </xf>
    <xf numFmtId="164" fontId="16" fillId="4" borderId="1" xfId="1" applyNumberFormat="1" applyFont="1" applyFill="1" applyBorder="1" applyAlignment="1" applyProtection="1">
      <alignment horizontal="center" vertical="center" wrapText="1"/>
    </xf>
    <xf numFmtId="164" fontId="16" fillId="6" borderId="1" xfId="1" applyNumberFormat="1" applyFont="1" applyFill="1" applyBorder="1" applyAlignment="1" applyProtection="1">
      <alignment horizontal="center" vertical="center" wrapText="1"/>
    </xf>
    <xf numFmtId="1" fontId="16" fillId="2" borderId="1" xfId="1" applyNumberFormat="1" applyFont="1" applyFill="1" applyBorder="1" applyAlignment="1" applyProtection="1">
      <alignment horizontal="center" vertical="center" wrapText="1"/>
    </xf>
    <xf numFmtId="1" fontId="12" fillId="2" borderId="1" xfId="1" applyNumberFormat="1" applyFont="1" applyFill="1" applyBorder="1" applyAlignment="1" applyProtection="1">
      <alignment horizontal="left" vertical="center" wrapText="1"/>
    </xf>
    <xf numFmtId="164" fontId="16" fillId="2" borderId="1" xfId="1" applyNumberFormat="1" applyFont="1" applyFill="1" applyBorder="1" applyAlignment="1" applyProtection="1">
      <alignment horizontal="center" vertical="center" wrapText="1"/>
    </xf>
    <xf numFmtId="2" fontId="16" fillId="0" borderId="1" xfId="1" applyNumberFormat="1" applyFont="1" applyFill="1" applyBorder="1" applyAlignment="1" applyProtection="1">
      <alignment horizontal="center" vertical="center" wrapText="1"/>
    </xf>
    <xf numFmtId="2" fontId="16" fillId="4" borderId="1" xfId="1" applyNumberFormat="1" applyFont="1" applyFill="1" applyBorder="1" applyAlignment="1" applyProtection="1">
      <alignment horizontal="center" vertical="center" wrapText="1"/>
    </xf>
    <xf numFmtId="2" fontId="16" fillId="6" borderId="1" xfId="1" applyNumberFormat="1" applyFont="1" applyFill="1" applyBorder="1" applyAlignment="1" applyProtection="1">
      <alignment horizontal="center" vertical="center" wrapText="1"/>
    </xf>
    <xf numFmtId="1" fontId="16" fillId="2" borderId="1" xfId="0" applyNumberFormat="1" applyFont="1" applyFill="1" applyBorder="1" applyAlignment="1" applyProtection="1">
      <alignment horizontal="left" wrapText="1"/>
    </xf>
    <xf numFmtId="2" fontId="17" fillId="0" borderId="1" xfId="4" applyNumberFormat="1" applyFont="1" applyBorder="1"/>
    <xf numFmtId="1" fontId="16" fillId="2" borderId="2" xfId="1" applyNumberFormat="1" applyFont="1" applyFill="1" applyBorder="1" applyAlignment="1" applyProtection="1">
      <alignment horizontal="center" vertical="center" wrapText="1"/>
    </xf>
    <xf numFmtId="1" fontId="16" fillId="2" borderId="3" xfId="0" applyNumberFormat="1" applyFont="1" applyFill="1" applyBorder="1" applyAlignment="1" applyProtection="1">
      <alignment horizontal="left" wrapText="1"/>
    </xf>
    <xf numFmtId="1" fontId="16" fillId="0" borderId="0" xfId="0" applyNumberFormat="1" applyFont="1" applyFill="1" applyAlignment="1" applyProtection="1">
      <alignment vertical="top" wrapText="1"/>
    </xf>
    <xf numFmtId="49" fontId="16" fillId="2" borderId="2" xfId="1" applyNumberFormat="1" applyFont="1" applyFill="1" applyBorder="1" applyAlignment="1" applyProtection="1">
      <alignment horizontal="center" vertical="center" wrapText="1"/>
    </xf>
    <xf numFmtId="1" fontId="12" fillId="3" borderId="1" xfId="1" applyNumberFormat="1" applyFont="1" applyFill="1" applyBorder="1" applyAlignment="1" applyProtection="1">
      <alignment horizontal="center" vertical="center" wrapText="1"/>
    </xf>
    <xf numFmtId="1" fontId="12" fillId="0" borderId="1" xfId="1" applyNumberFormat="1" applyFont="1" applyFill="1" applyBorder="1" applyAlignment="1" applyProtection="1">
      <alignment horizontal="center" vertical="center" wrapText="1"/>
    </xf>
    <xf numFmtId="1" fontId="16" fillId="0" borderId="1" xfId="1" applyNumberFormat="1" applyFont="1" applyFill="1" applyBorder="1" applyAlignment="1" applyProtection="1">
      <alignment horizontal="center" vertical="center" wrapText="1"/>
    </xf>
    <xf numFmtId="1" fontId="16" fillId="0" borderId="1" xfId="1" applyNumberFormat="1" applyFont="1" applyFill="1" applyBorder="1" applyAlignment="1" applyProtection="1">
      <alignment horizontal="left" vertical="center" wrapText="1"/>
    </xf>
    <xf numFmtId="1" fontId="12" fillId="5" borderId="1" xfId="1" applyNumberFormat="1" applyFont="1" applyFill="1" applyBorder="1" applyAlignment="1" applyProtection="1">
      <alignment horizontal="center" vertical="center" wrapText="1"/>
    </xf>
    <xf numFmtId="1" fontId="12" fillId="3" borderId="1" xfId="1" applyNumberFormat="1" applyFont="1" applyFill="1" applyBorder="1" applyAlignment="1" applyProtection="1">
      <alignment horizontal="left" vertical="center" wrapText="1"/>
    </xf>
    <xf numFmtId="1" fontId="16" fillId="0" borderId="5" xfId="1" applyNumberFormat="1" applyFont="1" applyFill="1" applyBorder="1" applyAlignment="1" applyProtection="1">
      <alignment horizontal="center" vertical="center" wrapText="1"/>
    </xf>
    <xf numFmtId="164" fontId="16" fillId="0" borderId="5" xfId="1" applyNumberFormat="1" applyFont="1" applyFill="1" applyBorder="1" applyAlignment="1" applyProtection="1">
      <alignment horizontal="center" vertical="center" wrapText="1"/>
    </xf>
    <xf numFmtId="164" fontId="16" fillId="4" borderId="5" xfId="1" applyNumberFormat="1" applyFont="1" applyFill="1" applyBorder="1" applyAlignment="1" applyProtection="1">
      <alignment horizontal="center" vertical="center" wrapText="1"/>
    </xf>
    <xf numFmtId="164" fontId="16" fillId="6" borderId="5" xfId="1" applyNumberFormat="1" applyFont="1" applyFill="1" applyBorder="1" applyAlignment="1" applyProtection="1">
      <alignment horizontal="center" vertical="center" wrapText="1"/>
    </xf>
    <xf numFmtId="0" fontId="1" fillId="0" borderId="0" xfId="0" applyFont="1"/>
    <xf numFmtId="0" fontId="14" fillId="2" borderId="1" xfId="1" applyFont="1" applyFill="1" applyBorder="1" applyAlignment="1" applyProtection="1">
      <alignment horizontal="center" textRotation="90" wrapText="1"/>
    </xf>
    <xf numFmtId="0" fontId="14" fillId="4" borderId="1" xfId="1" applyFont="1" applyFill="1" applyBorder="1" applyAlignment="1" applyProtection="1">
      <alignment horizontal="center" textRotation="90" wrapText="1"/>
    </xf>
    <xf numFmtId="49" fontId="14" fillId="5" borderId="1" xfId="1" applyNumberFormat="1" applyFont="1" applyFill="1" applyBorder="1" applyAlignment="1" applyProtection="1">
      <alignment horizontal="center" vertical="center" wrapText="1"/>
    </xf>
    <xf numFmtId="49" fontId="14" fillId="3" borderId="1" xfId="1" applyNumberFormat="1" applyFont="1" applyFill="1" applyBorder="1" applyAlignment="1" applyProtection="1">
      <alignment horizontal="center" vertical="center" wrapText="1"/>
    </xf>
    <xf numFmtId="0" fontId="14" fillId="2" borderId="1" xfId="1" applyFont="1" applyFill="1" applyBorder="1" applyAlignment="1" applyProtection="1">
      <alignment horizontal="left" vertical="center" wrapText="1"/>
    </xf>
    <xf numFmtId="164" fontId="14" fillId="0" borderId="1" xfId="1" applyNumberFormat="1" applyFont="1" applyFill="1" applyBorder="1" applyAlignment="1" applyProtection="1">
      <alignment horizontal="center" vertical="center" wrapText="1"/>
    </xf>
    <xf numFmtId="164" fontId="14" fillId="2" borderId="1" xfId="1" applyNumberFormat="1" applyFont="1" applyFill="1" applyBorder="1" applyAlignment="1" applyProtection="1">
      <alignment horizontal="center" vertical="center" wrapText="1"/>
    </xf>
    <xf numFmtId="164" fontId="14" fillId="4" borderId="1" xfId="1" applyNumberFormat="1" applyFont="1" applyFill="1" applyBorder="1" applyAlignment="1" applyProtection="1">
      <alignment horizontal="center" vertical="center" wrapText="1"/>
    </xf>
    <xf numFmtId="164" fontId="14" fillId="7" borderId="1" xfId="1" applyNumberFormat="1" applyFont="1" applyFill="1" applyBorder="1" applyAlignment="1" applyProtection="1">
      <alignment horizontal="center" vertical="center" wrapText="1"/>
    </xf>
    <xf numFmtId="164" fontId="14" fillId="0" borderId="1" xfId="1" applyNumberFormat="1" applyFont="1" applyFill="1" applyBorder="1" applyAlignment="1" applyProtection="1">
      <alignment horizontal="center" vertical="center"/>
    </xf>
    <xf numFmtId="164" fontId="14" fillId="6" borderId="1" xfId="1" applyNumberFormat="1" applyFont="1" applyFill="1" applyBorder="1" applyAlignment="1" applyProtection="1">
      <alignment horizontal="center" vertical="center"/>
    </xf>
    <xf numFmtId="49" fontId="5" fillId="3" borderId="2" xfId="1" applyNumberFormat="1" applyFont="1" applyFill="1" applyBorder="1" applyAlignment="1" applyProtection="1">
      <alignment horizontal="left" vertical="center" wrapText="1"/>
    </xf>
    <xf numFmtId="49" fontId="5" fillId="3" borderId="6" xfId="1" applyNumberFormat="1" applyFont="1" applyFill="1" applyBorder="1" applyAlignment="1" applyProtection="1">
      <alignment horizontal="left" vertical="center" wrapText="1"/>
    </xf>
    <xf numFmtId="49" fontId="5" fillId="3" borderId="7" xfId="1" applyNumberFormat="1" applyFont="1" applyFill="1" applyBorder="1" applyAlignment="1" applyProtection="1">
      <alignment horizontal="left" vertical="center" wrapText="1"/>
    </xf>
    <xf numFmtId="0" fontId="5" fillId="7" borderId="1" xfId="1" applyFont="1" applyFill="1" applyBorder="1" applyAlignment="1" applyProtection="1">
      <alignment horizontal="center" textRotation="90" wrapText="1"/>
    </xf>
    <xf numFmtId="0" fontId="5" fillId="5" borderId="2" xfId="1" applyFont="1" applyFill="1" applyBorder="1" applyAlignment="1" applyProtection="1">
      <alignment horizontal="left" vertical="center" wrapText="1"/>
    </xf>
    <xf numFmtId="0" fontId="5" fillId="5" borderId="6" xfId="1" applyFont="1" applyFill="1" applyBorder="1" applyAlignment="1" applyProtection="1">
      <alignment horizontal="left" vertical="center" wrapText="1"/>
    </xf>
    <xf numFmtId="0" fontId="5" fillId="5" borderId="7" xfId="1" applyFont="1" applyFill="1" applyBorder="1" applyAlignment="1" applyProtection="1">
      <alignment horizontal="left" vertical="center" wrapText="1"/>
    </xf>
    <xf numFmtId="0" fontId="5" fillId="3" borderId="2" xfId="1" applyFont="1" applyFill="1" applyBorder="1" applyAlignment="1" applyProtection="1">
      <alignment horizontal="left" vertical="center" wrapText="1"/>
    </xf>
    <xf numFmtId="0" fontId="5" fillId="3" borderId="6" xfId="1" applyFont="1" applyFill="1" applyBorder="1" applyAlignment="1" applyProtection="1">
      <alignment horizontal="left" vertical="center" wrapText="1"/>
    </xf>
    <xf numFmtId="0" fontId="5" fillId="3" borderId="7" xfId="1" applyFont="1" applyFill="1" applyBorder="1" applyAlignment="1" applyProtection="1">
      <alignment horizontal="left" vertical="center" wrapText="1"/>
    </xf>
    <xf numFmtId="0" fontId="5" fillId="2" borderId="1" xfId="1" applyFont="1" applyFill="1" applyBorder="1" applyAlignment="1" applyProtection="1">
      <alignment horizontal="center" textRotation="90" wrapText="1"/>
    </xf>
    <xf numFmtId="0" fontId="5" fillId="2" borderId="1" xfId="1" applyFont="1" applyFill="1" applyBorder="1" applyAlignment="1" applyProtection="1">
      <alignment horizontal="center" vertical="center" wrapText="1"/>
    </xf>
    <xf numFmtId="0" fontId="5" fillId="6" borderId="1" xfId="1" applyFont="1" applyFill="1" applyBorder="1" applyAlignment="1" applyProtection="1">
      <alignment horizontal="center" textRotation="90" wrapText="1"/>
    </xf>
    <xf numFmtId="0" fontId="3" fillId="2" borderId="0" xfId="1" applyFont="1" applyFill="1" applyBorder="1" applyAlignment="1" applyProtection="1">
      <alignment horizontal="center" vertical="center"/>
    </xf>
    <xf numFmtId="0" fontId="5" fillId="6" borderId="1" xfId="1" applyFont="1" applyFill="1" applyBorder="1" applyAlignment="1" applyProtection="1">
      <alignment horizontal="center" vertical="center"/>
    </xf>
    <xf numFmtId="49" fontId="5" fillId="5" borderId="2" xfId="1" applyNumberFormat="1" applyFont="1" applyFill="1" applyBorder="1" applyAlignment="1" applyProtection="1">
      <alignment horizontal="left" vertical="center" wrapText="1"/>
    </xf>
    <xf numFmtId="49" fontId="5" fillId="5" borderId="6" xfId="1" applyNumberFormat="1" applyFont="1" applyFill="1" applyBorder="1" applyAlignment="1" applyProtection="1">
      <alignment horizontal="left" vertical="center" wrapText="1"/>
    </xf>
    <xf numFmtId="49" fontId="5" fillId="5" borderId="7" xfId="1" applyNumberFormat="1" applyFont="1" applyFill="1" applyBorder="1" applyAlignment="1" applyProtection="1">
      <alignment horizontal="left" vertical="center" wrapText="1"/>
    </xf>
    <xf numFmtId="0" fontId="11" fillId="2" borderId="0" xfId="1" applyFont="1" applyFill="1" applyBorder="1" applyAlignment="1" applyProtection="1">
      <alignment horizontal="center" vertical="center"/>
    </xf>
    <xf numFmtId="0" fontId="5" fillId="5" borderId="1" xfId="2" applyFont="1" applyFill="1" applyBorder="1" applyAlignment="1" applyProtection="1">
      <alignment horizontal="left" vertical="center" wrapText="1"/>
    </xf>
    <xf numFmtId="0" fontId="5" fillId="3" borderId="1" xfId="2" applyFont="1" applyFill="1" applyBorder="1" applyAlignment="1" applyProtection="1">
      <alignment horizontal="left" vertical="center" wrapText="1"/>
    </xf>
    <xf numFmtId="49" fontId="5" fillId="2" borderId="1" xfId="2" applyNumberFormat="1" applyFont="1" applyFill="1" applyBorder="1" applyAlignment="1" applyProtection="1">
      <alignment horizontal="center" vertical="center" wrapText="1"/>
    </xf>
    <xf numFmtId="0" fontId="5" fillId="2" borderId="1" xfId="2" applyFont="1" applyFill="1" applyBorder="1" applyAlignment="1" applyProtection="1">
      <alignment horizontal="left" vertical="center" wrapText="1"/>
    </xf>
    <xf numFmtId="49" fontId="5" fillId="3" borderId="1" xfId="1" applyNumberFormat="1" applyFont="1" applyFill="1" applyBorder="1" applyAlignment="1" applyProtection="1">
      <alignment horizontal="left" vertical="center" wrapText="1"/>
    </xf>
    <xf numFmtId="0" fontId="13" fillId="3" borderId="1" xfId="2" applyFont="1" applyFill="1" applyBorder="1" applyAlignment="1" applyProtection="1">
      <alignment horizontal="left" vertical="center" wrapText="1"/>
    </xf>
    <xf numFmtId="0" fontId="13" fillId="3" borderId="1" xfId="2" applyFont="1" applyFill="1" applyBorder="1" applyAlignment="1" applyProtection="1">
      <alignment vertical="center" wrapText="1"/>
    </xf>
    <xf numFmtId="0" fontId="5" fillId="5" borderId="1" xfId="1" applyFont="1" applyFill="1" applyBorder="1" applyAlignment="1" applyProtection="1">
      <alignment horizontal="left" vertical="center" wrapText="1"/>
    </xf>
    <xf numFmtId="0" fontId="13" fillId="5" borderId="1" xfId="2" applyFont="1" applyFill="1" applyBorder="1" applyAlignment="1" applyProtection="1">
      <alignment horizontal="left" vertical="center" wrapText="1"/>
    </xf>
    <xf numFmtId="0" fontId="5" fillId="3" borderId="1" xfId="1" applyFont="1" applyFill="1" applyBorder="1" applyAlignment="1" applyProtection="1">
      <alignment horizontal="left" vertical="center" wrapText="1"/>
    </xf>
    <xf numFmtId="0" fontId="10" fillId="3" borderId="1" xfId="2" applyFont="1" applyFill="1" applyBorder="1" applyAlignment="1" applyProtection="1">
      <alignment horizontal="left" vertical="center" wrapText="1"/>
    </xf>
    <xf numFmtId="49" fontId="5" fillId="2" borderId="1" xfId="1" applyNumberFormat="1" applyFont="1" applyFill="1" applyBorder="1" applyAlignment="1" applyProtection="1">
      <alignment horizontal="center" vertical="center" wrapText="1"/>
    </xf>
    <xf numFmtId="0" fontId="5" fillId="2" borderId="1" xfId="1" applyFont="1" applyFill="1" applyBorder="1" applyAlignment="1" applyProtection="1">
      <alignment horizontal="left" vertical="center" wrapText="1"/>
    </xf>
    <xf numFmtId="0" fontId="9" fillId="3" borderId="1" xfId="2" applyFont="1" applyFill="1" applyBorder="1" applyAlignment="1" applyProtection="1">
      <alignment horizontal="left" vertical="center" wrapText="1"/>
    </xf>
    <xf numFmtId="0" fontId="5" fillId="0" borderId="1" xfId="1" applyFont="1" applyFill="1" applyBorder="1" applyAlignment="1" applyProtection="1">
      <alignment horizontal="left" vertical="center" wrapText="1"/>
    </xf>
    <xf numFmtId="49" fontId="5" fillId="2" borderId="1" xfId="1" applyNumberFormat="1" applyFont="1" applyFill="1" applyBorder="1" applyAlignment="1" applyProtection="1">
      <alignment horizontal="left" vertical="center" wrapText="1"/>
    </xf>
    <xf numFmtId="49" fontId="5" fillId="2" borderId="3" xfId="1" applyNumberFormat="1" applyFont="1" applyFill="1" applyBorder="1" applyAlignment="1" applyProtection="1">
      <alignment horizontal="center" vertical="center" wrapText="1"/>
    </xf>
    <xf numFmtId="49" fontId="5" fillId="2" borderId="4" xfId="1" applyNumberFormat="1" applyFont="1" applyFill="1" applyBorder="1" applyAlignment="1" applyProtection="1">
      <alignment horizontal="center" vertical="center" wrapText="1"/>
    </xf>
    <xf numFmtId="49" fontId="5" fillId="2" borderId="5" xfId="1" applyNumberFormat="1" applyFont="1" applyFill="1" applyBorder="1" applyAlignment="1" applyProtection="1">
      <alignment horizontal="center" vertical="center" wrapText="1"/>
    </xf>
    <xf numFmtId="0" fontId="9" fillId="5" borderId="1" xfId="2" applyFont="1" applyFill="1" applyBorder="1" applyAlignment="1" applyProtection="1">
      <alignment horizontal="left" vertical="center" wrapText="1"/>
    </xf>
    <xf numFmtId="0" fontId="5" fillId="0" borderId="3" xfId="1" applyFont="1" applyFill="1" applyBorder="1" applyAlignment="1" applyProtection="1">
      <alignment horizontal="left" vertical="center" wrapText="1"/>
    </xf>
    <xf numFmtId="0" fontId="5" fillId="0" borderId="4" xfId="1" applyFont="1" applyFill="1" applyBorder="1" applyAlignment="1" applyProtection="1">
      <alignment horizontal="left" vertical="center" wrapText="1"/>
    </xf>
    <xf numFmtId="0" fontId="5" fillId="0" borderId="5" xfId="1" applyFont="1" applyFill="1" applyBorder="1" applyAlignment="1" applyProtection="1">
      <alignment horizontal="left" vertical="center" wrapText="1"/>
    </xf>
    <xf numFmtId="0" fontId="4" fillId="5" borderId="2" xfId="1" applyFont="1" applyFill="1" applyBorder="1" applyAlignment="1" applyProtection="1">
      <alignment horizontal="left" vertical="center" wrapText="1"/>
    </xf>
    <xf numFmtId="0" fontId="4" fillId="5" borderId="6" xfId="1" applyFont="1" applyFill="1" applyBorder="1" applyAlignment="1" applyProtection="1">
      <alignment horizontal="left" vertical="center" wrapText="1"/>
    </xf>
    <xf numFmtId="0" fontId="4" fillId="5" borderId="7" xfId="1" applyFont="1" applyFill="1" applyBorder="1" applyAlignment="1" applyProtection="1">
      <alignment horizontal="left" vertical="center" wrapText="1"/>
    </xf>
    <xf numFmtId="0" fontId="4" fillId="3" borderId="2" xfId="1" applyFont="1" applyFill="1" applyBorder="1" applyAlignment="1" applyProtection="1">
      <alignment horizontal="left" vertical="center" wrapText="1"/>
    </xf>
    <xf numFmtId="0" fontId="4" fillId="3" borderId="6" xfId="1" applyFont="1" applyFill="1" applyBorder="1" applyAlignment="1" applyProtection="1">
      <alignment horizontal="left" vertical="center" wrapText="1"/>
    </xf>
    <xf numFmtId="0" fontId="4" fillId="3" borderId="7" xfId="1" applyFont="1" applyFill="1" applyBorder="1" applyAlignment="1" applyProtection="1">
      <alignment horizontal="left" vertical="center" wrapText="1"/>
    </xf>
    <xf numFmtId="1" fontId="5" fillId="3" borderId="2" xfId="1" applyNumberFormat="1" applyFont="1" applyFill="1" applyBorder="1" applyAlignment="1" applyProtection="1">
      <alignment horizontal="left" vertical="center" wrapText="1"/>
    </xf>
    <xf numFmtId="1" fontId="5" fillId="3" borderId="6" xfId="1" applyNumberFormat="1" applyFont="1" applyFill="1" applyBorder="1" applyAlignment="1" applyProtection="1">
      <alignment horizontal="left" vertical="center" wrapText="1"/>
    </xf>
    <xf numFmtId="1" fontId="5" fillId="3" borderId="7" xfId="1" applyNumberFormat="1" applyFont="1" applyFill="1" applyBorder="1" applyAlignment="1" applyProtection="1">
      <alignment horizontal="left" vertical="center" wrapText="1"/>
    </xf>
    <xf numFmtId="1" fontId="5" fillId="3" borderId="2" xfId="2" applyNumberFormat="1" applyFont="1" applyFill="1" applyBorder="1" applyAlignment="1" applyProtection="1">
      <alignment horizontal="left" vertical="center" wrapText="1"/>
    </xf>
    <xf numFmtId="1" fontId="5" fillId="3" borderId="6" xfId="2" applyNumberFormat="1" applyFont="1" applyFill="1" applyBorder="1" applyAlignment="1" applyProtection="1">
      <alignment horizontal="left" vertical="center" wrapText="1"/>
    </xf>
    <xf numFmtId="1" fontId="5" fillId="3" borderId="7" xfId="2" applyNumberFormat="1" applyFont="1" applyFill="1" applyBorder="1" applyAlignment="1" applyProtection="1">
      <alignment horizontal="left" vertical="center" wrapText="1"/>
    </xf>
    <xf numFmtId="1" fontId="5" fillId="5" borderId="2" xfId="1" applyNumberFormat="1" applyFont="1" applyFill="1" applyBorder="1" applyAlignment="1" applyProtection="1">
      <alignment horizontal="left" vertical="center" wrapText="1"/>
    </xf>
    <xf numFmtId="1" fontId="5" fillId="5" borderId="6" xfId="1" applyNumberFormat="1" applyFont="1" applyFill="1" applyBorder="1" applyAlignment="1" applyProtection="1">
      <alignment horizontal="left" vertical="center" wrapText="1"/>
    </xf>
    <xf numFmtId="1" fontId="5" fillId="5" borderId="7" xfId="1" applyNumberFormat="1" applyFont="1" applyFill="1" applyBorder="1" applyAlignment="1" applyProtection="1">
      <alignment horizontal="left" vertical="center" wrapText="1"/>
    </xf>
    <xf numFmtId="0" fontId="12" fillId="7" borderId="1" xfId="1" applyFont="1" applyFill="1" applyBorder="1" applyAlignment="1" applyProtection="1">
      <alignment horizontal="center" textRotation="90" wrapText="1"/>
    </xf>
    <xf numFmtId="0" fontId="12" fillId="5" borderId="2" xfId="1" applyFont="1" applyFill="1" applyBorder="1" applyAlignment="1" applyProtection="1">
      <alignment horizontal="left" vertical="center" wrapText="1"/>
    </xf>
    <xf numFmtId="0" fontId="12" fillId="5" borderId="6" xfId="1" applyFont="1" applyFill="1" applyBorder="1" applyAlignment="1" applyProtection="1">
      <alignment horizontal="left" vertical="center" wrapText="1"/>
    </xf>
    <xf numFmtId="0" fontId="12" fillId="5" borderId="7" xfId="1" applyFont="1" applyFill="1" applyBorder="1" applyAlignment="1" applyProtection="1">
      <alignment horizontal="left" vertical="center" wrapText="1"/>
    </xf>
    <xf numFmtId="0" fontId="12" fillId="3" borderId="2" xfId="1" applyFont="1" applyFill="1" applyBorder="1" applyAlignment="1" applyProtection="1">
      <alignment horizontal="left" vertical="center" wrapText="1"/>
    </xf>
    <xf numFmtId="0" fontId="12" fillId="3" borderId="6" xfId="1" applyFont="1" applyFill="1" applyBorder="1" applyAlignment="1" applyProtection="1">
      <alignment horizontal="left" vertical="center" wrapText="1"/>
    </xf>
    <xf numFmtId="0" fontId="12" fillId="3" borderId="7" xfId="1" applyFont="1" applyFill="1" applyBorder="1" applyAlignment="1" applyProtection="1">
      <alignment horizontal="left" vertical="center" wrapText="1"/>
    </xf>
    <xf numFmtId="49" fontId="12" fillId="5" borderId="2" xfId="1" applyNumberFormat="1" applyFont="1" applyFill="1" applyBorder="1" applyAlignment="1" applyProtection="1">
      <alignment horizontal="left" vertical="center" wrapText="1"/>
    </xf>
    <xf numFmtId="49" fontId="12" fillId="5" borderId="6" xfId="1" applyNumberFormat="1" applyFont="1" applyFill="1" applyBorder="1" applyAlignment="1" applyProtection="1">
      <alignment horizontal="left" vertical="center" wrapText="1"/>
    </xf>
    <xf numFmtId="49" fontId="12" fillId="5" borderId="7" xfId="1" applyNumberFormat="1" applyFont="1" applyFill="1" applyBorder="1" applyAlignment="1" applyProtection="1">
      <alignment horizontal="left" vertical="center" wrapText="1"/>
    </xf>
    <xf numFmtId="0" fontId="15" fillId="2" borderId="0" xfId="1" applyFont="1" applyFill="1" applyBorder="1" applyAlignment="1" applyProtection="1">
      <alignment horizontal="center" vertical="center"/>
    </xf>
    <xf numFmtId="0" fontId="12" fillId="2" borderId="1" xfId="1" applyFont="1" applyFill="1" applyBorder="1" applyAlignment="1" applyProtection="1">
      <alignment horizontal="center" textRotation="90" wrapText="1"/>
    </xf>
    <xf numFmtId="0" fontId="12" fillId="2" borderId="1" xfId="1" applyFont="1" applyFill="1" applyBorder="1" applyAlignment="1" applyProtection="1">
      <alignment horizontal="center" vertical="center" wrapText="1"/>
    </xf>
    <xf numFmtId="0" fontId="12" fillId="6" borderId="1" xfId="1" applyFont="1" applyFill="1" applyBorder="1" applyAlignment="1" applyProtection="1">
      <alignment horizontal="center" vertical="center"/>
    </xf>
    <xf numFmtId="49" fontId="12" fillId="3" borderId="2" xfId="1" applyNumberFormat="1" applyFont="1" applyFill="1" applyBorder="1" applyAlignment="1" applyProtection="1">
      <alignment horizontal="left" vertical="center" wrapText="1"/>
    </xf>
    <xf numFmtId="49" fontId="12" fillId="3" borderId="6" xfId="1" applyNumberFormat="1" applyFont="1" applyFill="1" applyBorder="1" applyAlignment="1" applyProtection="1">
      <alignment horizontal="left" vertical="center" wrapText="1"/>
    </xf>
    <xf numFmtId="49" fontId="12" fillId="3" borderId="7" xfId="1" applyNumberFormat="1" applyFont="1" applyFill="1" applyBorder="1" applyAlignment="1" applyProtection="1">
      <alignment horizontal="left" vertical="center" wrapText="1"/>
    </xf>
    <xf numFmtId="0" fontId="7" fillId="5" borderId="2" xfId="1" applyFont="1" applyFill="1" applyBorder="1" applyAlignment="1" applyProtection="1">
      <alignment horizontal="left" vertical="center" wrapText="1"/>
    </xf>
    <xf numFmtId="0" fontId="7" fillId="5" borderId="6" xfId="1" applyFont="1" applyFill="1" applyBorder="1" applyAlignment="1" applyProtection="1">
      <alignment horizontal="left" vertical="center" wrapText="1"/>
    </xf>
    <xf numFmtId="0" fontId="7" fillId="5" borderId="7" xfId="1" applyFont="1" applyFill="1" applyBorder="1" applyAlignment="1" applyProtection="1">
      <alignment horizontal="left" vertical="center" wrapText="1"/>
    </xf>
    <xf numFmtId="0" fontId="7" fillId="3" borderId="2" xfId="1" applyFont="1" applyFill="1" applyBorder="1" applyAlignment="1" applyProtection="1">
      <alignment horizontal="left" vertical="center" wrapText="1"/>
    </xf>
    <xf numFmtId="0" fontId="7" fillId="3" borderId="6" xfId="1" applyFont="1" applyFill="1" applyBorder="1" applyAlignment="1" applyProtection="1">
      <alignment horizontal="left" vertical="center" wrapText="1"/>
    </xf>
    <xf numFmtId="0" fontId="7" fillId="3" borderId="7" xfId="1" applyFont="1" applyFill="1" applyBorder="1" applyAlignment="1" applyProtection="1">
      <alignment horizontal="left" vertical="center" wrapText="1"/>
    </xf>
    <xf numFmtId="0" fontId="12" fillId="3" borderId="1" xfId="1" applyFont="1" applyFill="1" applyBorder="1" applyAlignment="1" applyProtection="1">
      <alignment horizontal="left" vertical="center" wrapText="1"/>
    </xf>
    <xf numFmtId="1" fontId="12" fillId="3" borderId="1" xfId="2" applyNumberFormat="1" applyFont="1" applyFill="1" applyBorder="1" applyAlignment="1" applyProtection="1">
      <alignment horizontal="left" vertical="center"/>
    </xf>
    <xf numFmtId="0" fontId="12" fillId="5" borderId="1" xfId="1" applyFont="1" applyFill="1" applyBorder="1" applyAlignment="1" applyProtection="1">
      <alignment horizontal="left" vertical="center" wrapText="1"/>
    </xf>
    <xf numFmtId="1" fontId="12" fillId="5" borderId="1" xfId="1" applyNumberFormat="1" applyFont="1" applyFill="1" applyBorder="1" applyAlignment="1" applyProtection="1">
      <alignment horizontal="left" vertical="center" wrapText="1"/>
    </xf>
    <xf numFmtId="1" fontId="12" fillId="3" borderId="1" xfId="2" applyNumberFormat="1" applyFont="1" applyFill="1" applyBorder="1" applyAlignment="1" applyProtection="1">
      <alignment horizontal="left"/>
    </xf>
    <xf numFmtId="0" fontId="12" fillId="0" borderId="1" xfId="2" applyFont="1" applyBorder="1" applyProtection="1"/>
    <xf numFmtId="1" fontId="12" fillId="3" borderId="2" xfId="1" applyNumberFormat="1" applyFont="1" applyFill="1" applyBorder="1" applyAlignment="1" applyProtection="1">
      <alignment horizontal="left" vertical="center" wrapText="1"/>
    </xf>
    <xf numFmtId="1" fontId="12" fillId="3" borderId="6" xfId="1" applyNumberFormat="1" applyFont="1" applyFill="1" applyBorder="1" applyAlignment="1" applyProtection="1">
      <alignment horizontal="left" vertical="center" wrapText="1"/>
    </xf>
    <xf numFmtId="1" fontId="12" fillId="3" borderId="7" xfId="1" applyNumberFormat="1" applyFont="1" applyFill="1" applyBorder="1" applyAlignment="1" applyProtection="1">
      <alignment horizontal="left" vertical="center" wrapText="1"/>
    </xf>
    <xf numFmtId="0" fontId="14" fillId="5" borderId="2" xfId="1" applyFont="1" applyFill="1" applyBorder="1" applyAlignment="1" applyProtection="1">
      <alignment horizontal="left" vertical="center" wrapText="1"/>
    </xf>
    <xf numFmtId="0" fontId="14" fillId="5" borderId="6" xfId="1" applyFont="1" applyFill="1" applyBorder="1" applyAlignment="1" applyProtection="1">
      <alignment horizontal="left" vertical="center" wrapText="1"/>
    </xf>
    <xf numFmtId="0" fontId="14" fillId="5" borderId="7" xfId="1" applyFont="1" applyFill="1" applyBorder="1" applyAlignment="1" applyProtection="1">
      <alignment horizontal="left" vertical="center" wrapText="1"/>
    </xf>
    <xf numFmtId="0" fontId="14" fillId="3" borderId="2" xfId="1" applyFont="1" applyFill="1" applyBorder="1" applyAlignment="1" applyProtection="1">
      <alignment horizontal="left" vertical="center" wrapText="1"/>
    </xf>
    <xf numFmtId="0" fontId="14" fillId="3" borderId="6" xfId="1" applyFont="1" applyFill="1" applyBorder="1" applyAlignment="1" applyProtection="1">
      <alignment horizontal="left" vertical="center" wrapText="1"/>
    </xf>
    <xf numFmtId="0" fontId="14" fillId="3" borderId="7" xfId="1" applyFont="1" applyFill="1" applyBorder="1" applyAlignment="1" applyProtection="1">
      <alignment horizontal="left" vertical="center" wrapText="1"/>
    </xf>
    <xf numFmtId="0" fontId="14" fillId="2" borderId="1" xfId="1" applyFont="1" applyFill="1" applyBorder="1" applyAlignment="1" applyProtection="1">
      <alignment horizontal="center" textRotation="90" wrapText="1"/>
    </xf>
    <xf numFmtId="0" fontId="14" fillId="7" borderId="1" xfId="1" applyFont="1" applyFill="1" applyBorder="1" applyAlignment="1" applyProtection="1">
      <alignment horizontal="center" textRotation="90" wrapText="1"/>
    </xf>
    <xf numFmtId="49" fontId="14" fillId="2" borderId="1" xfId="1" applyNumberFormat="1" applyFont="1" applyFill="1" applyBorder="1" applyAlignment="1" applyProtection="1">
      <alignment horizontal="center" vertical="top" wrapText="1"/>
    </xf>
    <xf numFmtId="0" fontId="14" fillId="2" borderId="1" xfId="1" applyFont="1" applyFill="1" applyBorder="1" applyAlignment="1" applyProtection="1">
      <alignment horizontal="left" vertical="top" wrapText="1"/>
    </xf>
    <xf numFmtId="0" fontId="18" fillId="2" borderId="0" xfId="1" applyFont="1" applyFill="1" applyBorder="1" applyAlignment="1" applyProtection="1">
      <alignment horizontal="center" vertical="center"/>
    </xf>
    <xf numFmtId="0" fontId="14" fillId="2" borderId="1" xfId="1" applyFont="1" applyFill="1" applyBorder="1" applyAlignment="1" applyProtection="1">
      <alignment horizontal="center" vertical="center" wrapText="1"/>
    </xf>
    <xf numFmtId="0" fontId="14" fillId="6" borderId="1" xfId="1" applyFont="1" applyFill="1" applyBorder="1" applyAlignment="1" applyProtection="1">
      <alignment horizontal="center" vertical="center"/>
    </xf>
  </cellXfs>
  <cellStyles count="5">
    <cellStyle name="Normal" xfId="0" builtinId="0"/>
    <cellStyle name="Normal 2" xfId="1"/>
    <cellStyle name="Normal 3" xfId="2"/>
    <cellStyle name="Normal_Sheet1" xfId="3"/>
    <cellStyle name="Warning Text" xfId="4" builtinId="1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Q40"/>
  <sheetViews>
    <sheetView topLeftCell="A34" zoomScaleNormal="100" zoomScalePageLayoutView="60" workbookViewId="0">
      <selection activeCell="M40" sqref="M40"/>
    </sheetView>
  </sheetViews>
  <sheetFormatPr defaultRowHeight="15"/>
  <cols>
    <col min="1" max="4" width="2.85546875" customWidth="1"/>
    <col min="5" max="5" width="21.42578125" customWidth="1"/>
    <col min="6" max="6" width="28.5703125" customWidth="1"/>
    <col min="7" max="17" width="10" customWidth="1"/>
  </cols>
  <sheetData>
    <row r="1" spans="1:17">
      <c r="A1" s="168" t="s">
        <v>228</v>
      </c>
      <c r="B1" s="168"/>
      <c r="C1" s="168"/>
      <c r="D1" s="168"/>
      <c r="E1" s="168"/>
      <c r="F1" s="168"/>
      <c r="G1" s="168"/>
      <c r="H1" s="168"/>
      <c r="I1" s="168"/>
      <c r="J1" s="168"/>
      <c r="K1" s="168"/>
      <c r="L1" s="168"/>
      <c r="M1" s="168"/>
      <c r="N1" s="168"/>
      <c r="O1" s="168"/>
      <c r="P1" s="168"/>
      <c r="Q1" s="168"/>
    </row>
    <row r="2" spans="1:17">
      <c r="A2" s="165" t="s">
        <v>0</v>
      </c>
      <c r="B2" s="165" t="s">
        <v>1</v>
      </c>
      <c r="C2" s="165" t="s">
        <v>2</v>
      </c>
      <c r="D2" s="165" t="s">
        <v>3</v>
      </c>
      <c r="E2" s="165" t="s">
        <v>4</v>
      </c>
      <c r="F2" s="165" t="s">
        <v>5</v>
      </c>
      <c r="G2" s="166" t="s">
        <v>6</v>
      </c>
      <c r="H2" s="166"/>
      <c r="I2" s="166"/>
      <c r="J2" s="166"/>
      <c r="K2" s="166"/>
      <c r="L2" s="166"/>
      <c r="M2" s="166"/>
      <c r="N2" s="165" t="s">
        <v>7</v>
      </c>
      <c r="O2" s="167" t="s">
        <v>8</v>
      </c>
      <c r="P2" s="158" t="s">
        <v>9</v>
      </c>
      <c r="Q2" s="158" t="s">
        <v>10</v>
      </c>
    </row>
    <row r="3" spans="1:17" ht="173.25">
      <c r="A3" s="165"/>
      <c r="B3" s="165"/>
      <c r="C3" s="165"/>
      <c r="D3" s="165"/>
      <c r="E3" s="165"/>
      <c r="F3" s="165"/>
      <c r="G3" s="6" t="s">
        <v>246</v>
      </c>
      <c r="H3" s="6" t="s">
        <v>247</v>
      </c>
      <c r="I3" s="6" t="s">
        <v>248</v>
      </c>
      <c r="J3" s="6" t="s">
        <v>249</v>
      </c>
      <c r="K3" s="6" t="s">
        <v>11</v>
      </c>
      <c r="L3" s="6" t="s">
        <v>250</v>
      </c>
      <c r="M3" s="7" t="s">
        <v>12</v>
      </c>
      <c r="N3" s="165"/>
      <c r="O3" s="167"/>
      <c r="P3" s="158"/>
      <c r="Q3" s="158"/>
    </row>
    <row r="4" spans="1:17">
      <c r="A4" s="8" t="s">
        <v>14</v>
      </c>
      <c r="B4" s="8" t="s">
        <v>14</v>
      </c>
      <c r="C4" s="159" t="s">
        <v>51</v>
      </c>
      <c r="D4" s="160"/>
      <c r="E4" s="160"/>
      <c r="F4" s="160"/>
      <c r="G4" s="160"/>
      <c r="H4" s="160"/>
      <c r="I4" s="160"/>
      <c r="J4" s="160"/>
      <c r="K4" s="160"/>
      <c r="L4" s="160"/>
      <c r="M4" s="160"/>
      <c r="N4" s="160"/>
      <c r="O4" s="160"/>
      <c r="P4" s="160"/>
      <c r="Q4" s="161"/>
    </row>
    <row r="5" spans="1:17">
      <c r="A5" s="4" t="s">
        <v>14</v>
      </c>
      <c r="B5" s="4" t="s">
        <v>14</v>
      </c>
      <c r="C5" s="4" t="s">
        <v>14</v>
      </c>
      <c r="D5" s="162" t="s">
        <v>52</v>
      </c>
      <c r="E5" s="163"/>
      <c r="F5" s="163"/>
      <c r="G5" s="163"/>
      <c r="H5" s="163"/>
      <c r="I5" s="163"/>
      <c r="J5" s="163"/>
      <c r="K5" s="163"/>
      <c r="L5" s="163"/>
      <c r="M5" s="163"/>
      <c r="N5" s="163"/>
      <c r="O5" s="163"/>
      <c r="P5" s="163"/>
      <c r="Q5" s="164"/>
    </row>
    <row r="6" spans="1:17" ht="25.5">
      <c r="A6" s="5" t="s">
        <v>14</v>
      </c>
      <c r="B6" s="5" t="s">
        <v>14</v>
      </c>
      <c r="C6" s="5" t="s">
        <v>14</v>
      </c>
      <c r="D6" s="5" t="s">
        <v>14</v>
      </c>
      <c r="E6" s="10" t="s">
        <v>53</v>
      </c>
      <c r="F6" s="10" t="s">
        <v>15</v>
      </c>
      <c r="G6" s="43">
        <v>189.9</v>
      </c>
      <c r="H6" s="43"/>
      <c r="I6" s="43"/>
      <c r="J6" s="43"/>
      <c r="K6" s="43"/>
      <c r="L6" s="43"/>
      <c r="M6" s="46">
        <f t="shared" ref="M6:M13" si="0">SUM(G6:L6)</f>
        <v>189.9</v>
      </c>
      <c r="N6" s="43"/>
      <c r="O6" s="47">
        <f>M6+N6</f>
        <v>189.9</v>
      </c>
      <c r="P6" s="43">
        <v>189.9</v>
      </c>
      <c r="Q6" s="43">
        <v>189.9</v>
      </c>
    </row>
    <row r="7" spans="1:17" ht="38.25">
      <c r="A7" s="5" t="s">
        <v>14</v>
      </c>
      <c r="B7" s="5" t="s">
        <v>14</v>
      </c>
      <c r="C7" s="5" t="s">
        <v>14</v>
      </c>
      <c r="D7" s="5" t="s">
        <v>38</v>
      </c>
      <c r="E7" s="10" t="s">
        <v>54</v>
      </c>
      <c r="F7" s="10" t="s">
        <v>55</v>
      </c>
      <c r="G7" s="43">
        <v>75.7</v>
      </c>
      <c r="H7" s="43"/>
      <c r="I7" s="43"/>
      <c r="J7" s="43"/>
      <c r="K7" s="43"/>
      <c r="L7" s="43"/>
      <c r="M7" s="46">
        <f t="shared" si="0"/>
        <v>75.7</v>
      </c>
      <c r="N7" s="43"/>
      <c r="O7" s="47">
        <f t="shared" ref="O7:O13" si="1">M7+N7</f>
        <v>75.7</v>
      </c>
      <c r="P7" s="43">
        <v>75.7</v>
      </c>
      <c r="Q7" s="43">
        <v>75.7</v>
      </c>
    </row>
    <row r="8" spans="1:17" ht="51">
      <c r="A8" s="5" t="s">
        <v>14</v>
      </c>
      <c r="B8" s="5" t="s">
        <v>14</v>
      </c>
      <c r="C8" s="5" t="s">
        <v>14</v>
      </c>
      <c r="D8" s="5" t="s">
        <v>17</v>
      </c>
      <c r="E8" s="10" t="s">
        <v>65</v>
      </c>
      <c r="F8" s="10" t="s">
        <v>15</v>
      </c>
      <c r="G8" s="43">
        <v>1789.7</v>
      </c>
      <c r="H8" s="43"/>
      <c r="I8" s="43"/>
      <c r="J8" s="43"/>
      <c r="K8" s="43"/>
      <c r="L8" s="43"/>
      <c r="M8" s="46">
        <f t="shared" si="0"/>
        <v>1789.7</v>
      </c>
      <c r="N8" s="43"/>
      <c r="O8" s="47">
        <f t="shared" si="1"/>
        <v>1789.7</v>
      </c>
      <c r="P8" s="43">
        <v>1789.7</v>
      </c>
      <c r="Q8" s="43">
        <v>1789.7</v>
      </c>
    </row>
    <row r="9" spans="1:17" ht="63.75">
      <c r="A9" s="5" t="s">
        <v>14</v>
      </c>
      <c r="B9" s="5" t="s">
        <v>14</v>
      </c>
      <c r="C9" s="5" t="s">
        <v>14</v>
      </c>
      <c r="D9" s="5" t="s">
        <v>18</v>
      </c>
      <c r="E9" s="10" t="s">
        <v>66</v>
      </c>
      <c r="F9" s="10" t="s">
        <v>15</v>
      </c>
      <c r="G9" s="43"/>
      <c r="H9" s="43"/>
      <c r="I9" s="43"/>
      <c r="J9" s="43"/>
      <c r="K9" s="43"/>
      <c r="L9" s="43"/>
      <c r="M9" s="46">
        <f t="shared" si="0"/>
        <v>0</v>
      </c>
      <c r="N9" s="43"/>
      <c r="O9" s="47">
        <f t="shared" si="1"/>
        <v>0</v>
      </c>
      <c r="P9" s="43">
        <v>0</v>
      </c>
      <c r="Q9" s="43">
        <v>0</v>
      </c>
    </row>
    <row r="10" spans="1:17" ht="76.5">
      <c r="A10" s="5" t="s">
        <v>14</v>
      </c>
      <c r="B10" s="5" t="s">
        <v>14</v>
      </c>
      <c r="C10" s="5" t="s">
        <v>14</v>
      </c>
      <c r="D10" s="5" t="s">
        <v>19</v>
      </c>
      <c r="E10" s="10" t="s">
        <v>67</v>
      </c>
      <c r="F10" s="10" t="s">
        <v>15</v>
      </c>
      <c r="G10" s="43">
        <v>2.6</v>
      </c>
      <c r="H10" s="43"/>
      <c r="I10" s="43"/>
      <c r="J10" s="43"/>
      <c r="K10" s="43"/>
      <c r="L10" s="43"/>
      <c r="M10" s="46">
        <f t="shared" si="0"/>
        <v>2.6</v>
      </c>
      <c r="N10" s="43"/>
      <c r="O10" s="47">
        <f t="shared" si="1"/>
        <v>2.6</v>
      </c>
      <c r="P10" s="43">
        <v>2.6</v>
      </c>
      <c r="Q10" s="43">
        <v>2.6</v>
      </c>
    </row>
    <row r="11" spans="1:17" ht="25.5">
      <c r="A11" s="5" t="s">
        <v>14</v>
      </c>
      <c r="B11" s="5" t="s">
        <v>14</v>
      </c>
      <c r="C11" s="5" t="s">
        <v>14</v>
      </c>
      <c r="D11" s="5" t="s">
        <v>20</v>
      </c>
      <c r="E11" s="10" t="s">
        <v>68</v>
      </c>
      <c r="F11" s="10" t="s">
        <v>15</v>
      </c>
      <c r="G11" s="43">
        <v>120</v>
      </c>
      <c r="H11" s="43"/>
      <c r="I11" s="43"/>
      <c r="J11" s="43"/>
      <c r="K11" s="43"/>
      <c r="L11" s="43"/>
      <c r="M11" s="46">
        <f t="shared" si="0"/>
        <v>120</v>
      </c>
      <c r="N11" s="43"/>
      <c r="O11" s="47">
        <f t="shared" si="1"/>
        <v>120</v>
      </c>
      <c r="P11" s="43">
        <v>120</v>
      </c>
      <c r="Q11" s="43">
        <v>120</v>
      </c>
    </row>
    <row r="12" spans="1:17" ht="25.5">
      <c r="A12" s="5" t="s">
        <v>14</v>
      </c>
      <c r="B12" s="5" t="s">
        <v>14</v>
      </c>
      <c r="C12" s="5" t="s">
        <v>14</v>
      </c>
      <c r="D12" s="5" t="s">
        <v>69</v>
      </c>
      <c r="E12" s="15" t="s">
        <v>70</v>
      </c>
      <c r="F12" s="10" t="s">
        <v>15</v>
      </c>
      <c r="G12" s="43"/>
      <c r="H12" s="43"/>
      <c r="I12" s="43"/>
      <c r="J12" s="43"/>
      <c r="K12" s="43"/>
      <c r="L12" s="43"/>
      <c r="M12" s="46">
        <f t="shared" si="0"/>
        <v>0</v>
      </c>
      <c r="N12" s="43"/>
      <c r="O12" s="47">
        <f t="shared" si="1"/>
        <v>0</v>
      </c>
      <c r="P12" s="43">
        <v>0</v>
      </c>
      <c r="Q12" s="43">
        <v>0</v>
      </c>
    </row>
    <row r="13" spans="1:17" ht="25.5">
      <c r="A13" s="5" t="s">
        <v>14</v>
      </c>
      <c r="B13" s="5" t="s">
        <v>14</v>
      </c>
      <c r="C13" s="5" t="s">
        <v>14</v>
      </c>
      <c r="D13" s="5" t="s">
        <v>21</v>
      </c>
      <c r="E13" s="15" t="s">
        <v>71</v>
      </c>
      <c r="F13" s="10" t="s">
        <v>15</v>
      </c>
      <c r="G13" s="43"/>
      <c r="H13" s="43"/>
      <c r="I13" s="43"/>
      <c r="J13" s="43"/>
      <c r="K13" s="43"/>
      <c r="L13" s="43"/>
      <c r="M13" s="46">
        <f t="shared" si="0"/>
        <v>0</v>
      </c>
      <c r="N13" s="43"/>
      <c r="O13" s="47">
        <f t="shared" si="1"/>
        <v>0</v>
      </c>
      <c r="P13" s="43">
        <v>0</v>
      </c>
      <c r="Q13" s="43">
        <v>0</v>
      </c>
    </row>
    <row r="14" spans="1:17">
      <c r="A14" s="4" t="s">
        <v>14</v>
      </c>
      <c r="B14" s="4" t="s">
        <v>14</v>
      </c>
      <c r="C14" s="4" t="s">
        <v>38</v>
      </c>
      <c r="D14" s="155" t="s">
        <v>74</v>
      </c>
      <c r="E14" s="156"/>
      <c r="F14" s="156"/>
      <c r="G14" s="156"/>
      <c r="H14" s="156"/>
      <c r="I14" s="156"/>
      <c r="J14" s="156"/>
      <c r="K14" s="156"/>
      <c r="L14" s="156"/>
      <c r="M14" s="156"/>
      <c r="N14" s="156"/>
      <c r="O14" s="156"/>
      <c r="P14" s="156"/>
      <c r="Q14" s="157"/>
    </row>
    <row r="15" spans="1:17" ht="114.75">
      <c r="A15" s="5" t="s">
        <v>14</v>
      </c>
      <c r="B15" s="5" t="s">
        <v>14</v>
      </c>
      <c r="C15" s="5" t="s">
        <v>38</v>
      </c>
      <c r="D15" s="5" t="s">
        <v>14</v>
      </c>
      <c r="E15" s="10" t="s">
        <v>262</v>
      </c>
      <c r="F15" s="10" t="s">
        <v>15</v>
      </c>
      <c r="G15" s="43"/>
      <c r="H15" s="43"/>
      <c r="I15" s="43"/>
      <c r="J15" s="43"/>
      <c r="K15" s="43"/>
      <c r="L15" s="43"/>
      <c r="M15" s="46">
        <f>SUM(G15:L15)</f>
        <v>0</v>
      </c>
      <c r="N15" s="43"/>
      <c r="O15" s="47">
        <f>M15+N15</f>
        <v>0</v>
      </c>
      <c r="P15" s="43">
        <v>0</v>
      </c>
      <c r="Q15" s="43">
        <v>0</v>
      </c>
    </row>
    <row r="16" spans="1:17" ht="76.5" customHeight="1">
      <c r="A16" s="5" t="s">
        <v>14</v>
      </c>
      <c r="B16" s="5" t="s">
        <v>14</v>
      </c>
      <c r="C16" s="5" t="s">
        <v>38</v>
      </c>
      <c r="D16" s="5" t="s">
        <v>38</v>
      </c>
      <c r="E16" s="10" t="s">
        <v>263</v>
      </c>
      <c r="F16" s="10" t="s">
        <v>15</v>
      </c>
      <c r="G16" s="43"/>
      <c r="H16" s="43"/>
      <c r="I16" s="43"/>
      <c r="J16" s="43"/>
      <c r="K16" s="43"/>
      <c r="L16" s="43"/>
      <c r="M16" s="46">
        <f>SUM(G16:L16)</f>
        <v>0</v>
      </c>
      <c r="N16" s="43"/>
      <c r="O16" s="47">
        <f>M16+N16</f>
        <v>0</v>
      </c>
      <c r="P16" s="43">
        <v>0</v>
      </c>
      <c r="Q16" s="43">
        <v>0</v>
      </c>
    </row>
    <row r="17" spans="1:17" ht="38.25">
      <c r="A17" s="5" t="s">
        <v>14</v>
      </c>
      <c r="B17" s="5" t="s">
        <v>14</v>
      </c>
      <c r="C17" s="5" t="s">
        <v>38</v>
      </c>
      <c r="D17" s="5" t="s">
        <v>16</v>
      </c>
      <c r="E17" s="10" t="s">
        <v>75</v>
      </c>
      <c r="F17" s="10" t="s">
        <v>15</v>
      </c>
      <c r="G17" s="43"/>
      <c r="H17" s="43"/>
      <c r="I17" s="43"/>
      <c r="J17" s="43"/>
      <c r="K17" s="43"/>
      <c r="L17" s="43"/>
      <c r="M17" s="46">
        <f>SUM(G17:L17)</f>
        <v>0</v>
      </c>
      <c r="N17" s="43"/>
      <c r="O17" s="47">
        <f>M17+N17</f>
        <v>0</v>
      </c>
      <c r="P17" s="43">
        <v>0</v>
      </c>
      <c r="Q17" s="43">
        <v>0</v>
      </c>
    </row>
    <row r="18" spans="1:17">
      <c r="A18" s="8" t="s">
        <v>14</v>
      </c>
      <c r="B18" s="8" t="s">
        <v>38</v>
      </c>
      <c r="C18" s="159" t="s">
        <v>76</v>
      </c>
      <c r="D18" s="160"/>
      <c r="E18" s="160"/>
      <c r="F18" s="160"/>
      <c r="G18" s="160"/>
      <c r="H18" s="160"/>
      <c r="I18" s="160"/>
      <c r="J18" s="160"/>
      <c r="K18" s="160"/>
      <c r="L18" s="160"/>
      <c r="M18" s="160"/>
      <c r="N18" s="160"/>
      <c r="O18" s="160"/>
      <c r="P18" s="160"/>
      <c r="Q18" s="161"/>
    </row>
    <row r="19" spans="1:17">
      <c r="A19" s="4" t="s">
        <v>14</v>
      </c>
      <c r="B19" s="4" t="s">
        <v>38</v>
      </c>
      <c r="C19" s="4" t="s">
        <v>14</v>
      </c>
      <c r="D19" s="162" t="s">
        <v>77</v>
      </c>
      <c r="E19" s="163"/>
      <c r="F19" s="163"/>
      <c r="G19" s="163"/>
      <c r="H19" s="163"/>
      <c r="I19" s="163"/>
      <c r="J19" s="163"/>
      <c r="K19" s="163"/>
      <c r="L19" s="163"/>
      <c r="M19" s="163"/>
      <c r="N19" s="163"/>
      <c r="O19" s="163"/>
      <c r="P19" s="163"/>
      <c r="Q19" s="164"/>
    </row>
    <row r="20" spans="1:17" ht="51">
      <c r="A20" s="5" t="s">
        <v>14</v>
      </c>
      <c r="B20" s="5" t="s">
        <v>38</v>
      </c>
      <c r="C20" s="5" t="s">
        <v>14</v>
      </c>
      <c r="D20" s="5" t="s">
        <v>14</v>
      </c>
      <c r="E20" s="10" t="s">
        <v>78</v>
      </c>
      <c r="F20" s="10" t="s">
        <v>15</v>
      </c>
      <c r="G20" s="43"/>
      <c r="H20" s="43">
        <v>0.5</v>
      </c>
      <c r="I20" s="43"/>
      <c r="J20" s="43"/>
      <c r="K20" s="43"/>
      <c r="L20" s="43"/>
      <c r="M20" s="46">
        <f t="shared" ref="M20:M28" si="2">SUM(G20:L20)</f>
        <v>0.5</v>
      </c>
      <c r="N20" s="43"/>
      <c r="O20" s="47">
        <f>M20+N20</f>
        <v>0.5</v>
      </c>
      <c r="P20" s="43">
        <v>0.5</v>
      </c>
      <c r="Q20" s="43">
        <v>0.5</v>
      </c>
    </row>
    <row r="21" spans="1:17" ht="25.5">
      <c r="A21" s="5" t="s">
        <v>14</v>
      </c>
      <c r="B21" s="5" t="s">
        <v>38</v>
      </c>
      <c r="C21" s="5" t="s">
        <v>14</v>
      </c>
      <c r="D21" s="5" t="s">
        <v>38</v>
      </c>
      <c r="E21" s="10" t="s">
        <v>79</v>
      </c>
      <c r="F21" s="10" t="s">
        <v>15</v>
      </c>
      <c r="G21" s="43"/>
      <c r="H21" s="43">
        <v>28.2</v>
      </c>
      <c r="I21" s="43"/>
      <c r="J21" s="43"/>
      <c r="K21" s="43"/>
      <c r="L21" s="43"/>
      <c r="M21" s="46">
        <f t="shared" si="2"/>
        <v>28.2</v>
      </c>
      <c r="N21" s="43"/>
      <c r="O21" s="47">
        <f t="shared" ref="O21:O28" si="3">M21+N21</f>
        <v>28.2</v>
      </c>
      <c r="P21" s="43">
        <v>28.2</v>
      </c>
      <c r="Q21" s="43">
        <v>28.2</v>
      </c>
    </row>
    <row r="22" spans="1:17" ht="38.25">
      <c r="A22" s="5" t="s">
        <v>14</v>
      </c>
      <c r="B22" s="5" t="s">
        <v>38</v>
      </c>
      <c r="C22" s="5" t="s">
        <v>14</v>
      </c>
      <c r="D22" s="5" t="s">
        <v>16</v>
      </c>
      <c r="E22" s="10" t="s">
        <v>80</v>
      </c>
      <c r="F22" s="10" t="s">
        <v>15</v>
      </c>
      <c r="G22" s="43"/>
      <c r="H22" s="43">
        <v>17.600000000000001</v>
      </c>
      <c r="I22" s="43"/>
      <c r="J22" s="43"/>
      <c r="K22" s="43"/>
      <c r="L22" s="43"/>
      <c r="M22" s="46">
        <f t="shared" si="2"/>
        <v>17.600000000000001</v>
      </c>
      <c r="N22" s="43"/>
      <c r="O22" s="47">
        <f t="shared" si="3"/>
        <v>17.600000000000001</v>
      </c>
      <c r="P22" s="43">
        <v>17.600000000000001</v>
      </c>
      <c r="Q22" s="43">
        <v>17.600000000000001</v>
      </c>
    </row>
    <row r="23" spans="1:17" ht="38.25">
      <c r="A23" s="5" t="s">
        <v>14</v>
      </c>
      <c r="B23" s="5" t="s">
        <v>38</v>
      </c>
      <c r="C23" s="5" t="s">
        <v>14</v>
      </c>
      <c r="D23" s="5" t="s">
        <v>17</v>
      </c>
      <c r="E23" s="10" t="s">
        <v>81</v>
      </c>
      <c r="F23" s="10" t="s">
        <v>15</v>
      </c>
      <c r="G23" s="43"/>
      <c r="H23" s="43">
        <v>7.5</v>
      </c>
      <c r="I23" s="43"/>
      <c r="J23" s="43"/>
      <c r="K23" s="43"/>
      <c r="L23" s="43"/>
      <c r="M23" s="46">
        <f t="shared" si="2"/>
        <v>7.5</v>
      </c>
      <c r="N23" s="43"/>
      <c r="O23" s="47">
        <f t="shared" si="3"/>
        <v>7.5</v>
      </c>
      <c r="P23" s="43">
        <v>7.5</v>
      </c>
      <c r="Q23" s="43">
        <v>7.5</v>
      </c>
    </row>
    <row r="24" spans="1:17" ht="76.5">
      <c r="A24" s="5" t="s">
        <v>14</v>
      </c>
      <c r="B24" s="5" t="s">
        <v>38</v>
      </c>
      <c r="C24" s="5" t="s">
        <v>14</v>
      </c>
      <c r="D24" s="5" t="s">
        <v>18</v>
      </c>
      <c r="E24" s="10" t="s">
        <v>82</v>
      </c>
      <c r="F24" s="10" t="s">
        <v>15</v>
      </c>
      <c r="G24" s="43"/>
      <c r="H24" s="43">
        <v>10.199999999999999</v>
      </c>
      <c r="I24" s="43"/>
      <c r="J24" s="43"/>
      <c r="K24" s="43"/>
      <c r="L24" s="43"/>
      <c r="M24" s="46">
        <f t="shared" si="2"/>
        <v>10.199999999999999</v>
      </c>
      <c r="N24" s="43"/>
      <c r="O24" s="47">
        <f t="shared" si="3"/>
        <v>10.199999999999999</v>
      </c>
      <c r="P24" s="43">
        <v>10.199999999999999</v>
      </c>
      <c r="Q24" s="43">
        <v>10.199999999999999</v>
      </c>
    </row>
    <row r="25" spans="1:17" ht="38.25">
      <c r="A25" s="5" t="s">
        <v>14</v>
      </c>
      <c r="B25" s="5" t="s">
        <v>38</v>
      </c>
      <c r="C25" s="5" t="s">
        <v>14</v>
      </c>
      <c r="D25" s="5" t="s">
        <v>19</v>
      </c>
      <c r="E25" s="10" t="s">
        <v>83</v>
      </c>
      <c r="F25" s="10" t="s">
        <v>15</v>
      </c>
      <c r="G25" s="43"/>
      <c r="H25" s="43">
        <v>0.6</v>
      </c>
      <c r="I25" s="43"/>
      <c r="J25" s="43"/>
      <c r="K25" s="43"/>
      <c r="L25" s="43"/>
      <c r="M25" s="46">
        <f t="shared" si="2"/>
        <v>0.6</v>
      </c>
      <c r="N25" s="43"/>
      <c r="O25" s="47">
        <f t="shared" si="3"/>
        <v>0.6</v>
      </c>
      <c r="P25" s="43">
        <v>0.6</v>
      </c>
      <c r="Q25" s="43">
        <v>0.6</v>
      </c>
    </row>
    <row r="26" spans="1:17" ht="25.5">
      <c r="A26" s="5" t="s">
        <v>14</v>
      </c>
      <c r="B26" s="5" t="s">
        <v>38</v>
      </c>
      <c r="C26" s="5" t="s">
        <v>14</v>
      </c>
      <c r="D26" s="5" t="s">
        <v>20</v>
      </c>
      <c r="E26" s="10" t="s">
        <v>84</v>
      </c>
      <c r="F26" s="10" t="s">
        <v>15</v>
      </c>
      <c r="G26" s="43"/>
      <c r="H26" s="43">
        <v>20.5</v>
      </c>
      <c r="I26" s="43"/>
      <c r="J26" s="43"/>
      <c r="K26" s="43"/>
      <c r="L26" s="43"/>
      <c r="M26" s="46">
        <f t="shared" si="2"/>
        <v>20.5</v>
      </c>
      <c r="N26" s="43"/>
      <c r="O26" s="47">
        <f t="shared" si="3"/>
        <v>20.5</v>
      </c>
      <c r="P26" s="43">
        <v>20.5</v>
      </c>
      <c r="Q26" s="43">
        <v>20.5</v>
      </c>
    </row>
    <row r="27" spans="1:17" ht="63.75">
      <c r="A27" s="5" t="s">
        <v>14</v>
      </c>
      <c r="B27" s="5" t="s">
        <v>38</v>
      </c>
      <c r="C27" s="5" t="s">
        <v>14</v>
      </c>
      <c r="D27" s="5" t="s">
        <v>69</v>
      </c>
      <c r="E27" s="10" t="s">
        <v>85</v>
      </c>
      <c r="F27" s="10" t="s">
        <v>15</v>
      </c>
      <c r="G27" s="43"/>
      <c r="H27" s="43">
        <v>9.1</v>
      </c>
      <c r="I27" s="43"/>
      <c r="J27" s="43"/>
      <c r="K27" s="43"/>
      <c r="L27" s="43"/>
      <c r="M27" s="46">
        <f t="shared" si="2"/>
        <v>9.1</v>
      </c>
      <c r="N27" s="43"/>
      <c r="O27" s="47">
        <f t="shared" si="3"/>
        <v>9.1</v>
      </c>
      <c r="P27" s="43">
        <v>9.1</v>
      </c>
      <c r="Q27" s="43">
        <v>9.1</v>
      </c>
    </row>
    <row r="28" spans="1:17" ht="25.5">
      <c r="A28" s="5" t="s">
        <v>14</v>
      </c>
      <c r="B28" s="5" t="s">
        <v>38</v>
      </c>
      <c r="C28" s="5" t="s">
        <v>14</v>
      </c>
      <c r="D28" s="5" t="s">
        <v>21</v>
      </c>
      <c r="E28" s="10" t="s">
        <v>86</v>
      </c>
      <c r="F28" s="10" t="s">
        <v>87</v>
      </c>
      <c r="G28" s="43"/>
      <c r="H28" s="43">
        <v>412.4</v>
      </c>
      <c r="I28" s="43"/>
      <c r="J28" s="43"/>
      <c r="K28" s="43"/>
      <c r="L28" s="43"/>
      <c r="M28" s="46">
        <f t="shared" si="2"/>
        <v>412.4</v>
      </c>
      <c r="N28" s="43"/>
      <c r="O28" s="47">
        <f t="shared" si="3"/>
        <v>412.4</v>
      </c>
      <c r="P28" s="43">
        <v>412.4</v>
      </c>
      <c r="Q28" s="43">
        <v>412.4</v>
      </c>
    </row>
    <row r="29" spans="1:17">
      <c r="A29" s="4" t="s">
        <v>14</v>
      </c>
      <c r="B29" s="4" t="s">
        <v>38</v>
      </c>
      <c r="C29" s="4" t="s">
        <v>38</v>
      </c>
      <c r="D29" s="155" t="s">
        <v>88</v>
      </c>
      <c r="E29" s="156"/>
      <c r="F29" s="156"/>
      <c r="G29" s="156"/>
      <c r="H29" s="156"/>
      <c r="I29" s="156"/>
      <c r="J29" s="156"/>
      <c r="K29" s="156"/>
      <c r="L29" s="156"/>
      <c r="M29" s="156"/>
      <c r="N29" s="156"/>
      <c r="O29" s="156"/>
      <c r="P29" s="156"/>
      <c r="Q29" s="157"/>
    </row>
    <row r="30" spans="1:17" ht="63.75">
      <c r="A30" s="5" t="s">
        <v>14</v>
      </c>
      <c r="B30" s="5" t="s">
        <v>38</v>
      </c>
      <c r="C30" s="5" t="s">
        <v>38</v>
      </c>
      <c r="D30" s="5" t="s">
        <v>14</v>
      </c>
      <c r="E30" s="10" t="s">
        <v>89</v>
      </c>
      <c r="F30" s="10" t="s">
        <v>15</v>
      </c>
      <c r="G30" s="43">
        <v>58</v>
      </c>
      <c r="H30" s="43"/>
      <c r="I30" s="43"/>
      <c r="J30" s="43"/>
      <c r="K30" s="43"/>
      <c r="L30" s="43"/>
      <c r="M30" s="46">
        <f>SUM(G30:L30)</f>
        <v>58</v>
      </c>
      <c r="N30" s="43"/>
      <c r="O30" s="47">
        <f>M30+N30</f>
        <v>58</v>
      </c>
      <c r="P30" s="43">
        <v>58</v>
      </c>
      <c r="Q30" s="48">
        <v>58</v>
      </c>
    </row>
    <row r="31" spans="1:17" ht="30" customHeight="1">
      <c r="A31" s="8" t="s">
        <v>14</v>
      </c>
      <c r="B31" s="8" t="s">
        <v>16</v>
      </c>
      <c r="C31" s="170" t="s">
        <v>90</v>
      </c>
      <c r="D31" s="171"/>
      <c r="E31" s="171"/>
      <c r="F31" s="171"/>
      <c r="G31" s="171"/>
      <c r="H31" s="171"/>
      <c r="I31" s="171"/>
      <c r="J31" s="171"/>
      <c r="K31" s="171"/>
      <c r="L31" s="171"/>
      <c r="M31" s="171"/>
      <c r="N31" s="171"/>
      <c r="O31" s="171"/>
      <c r="P31" s="171"/>
      <c r="Q31" s="172"/>
    </row>
    <row r="32" spans="1:17">
      <c r="A32" s="4" t="s">
        <v>14</v>
      </c>
      <c r="B32" s="4" t="s">
        <v>16</v>
      </c>
      <c r="C32" s="4" t="s">
        <v>14</v>
      </c>
      <c r="D32" s="155" t="s">
        <v>91</v>
      </c>
      <c r="E32" s="156"/>
      <c r="F32" s="156"/>
      <c r="G32" s="156"/>
      <c r="H32" s="156"/>
      <c r="I32" s="156"/>
      <c r="J32" s="156"/>
      <c r="K32" s="156"/>
      <c r="L32" s="156"/>
      <c r="M32" s="156"/>
      <c r="N32" s="156"/>
      <c r="O32" s="156"/>
      <c r="P32" s="156"/>
      <c r="Q32" s="157"/>
    </row>
    <row r="33" spans="1:17" ht="63.75">
      <c r="A33" s="5" t="s">
        <v>14</v>
      </c>
      <c r="B33" s="5" t="s">
        <v>16</v>
      </c>
      <c r="C33" s="5" t="s">
        <v>14</v>
      </c>
      <c r="D33" s="5" t="s">
        <v>14</v>
      </c>
      <c r="E33" s="10" t="s">
        <v>92</v>
      </c>
      <c r="F33" s="10" t="s">
        <v>15</v>
      </c>
      <c r="G33" s="43">
        <v>1.9</v>
      </c>
      <c r="H33" s="43"/>
      <c r="I33" s="43"/>
      <c r="J33" s="43"/>
      <c r="K33" s="43"/>
      <c r="L33" s="43"/>
      <c r="M33" s="46">
        <f>SUM(G33:L33)</f>
        <v>1.9</v>
      </c>
      <c r="N33" s="43"/>
      <c r="O33" s="47">
        <f>M33+N33</f>
        <v>1.9</v>
      </c>
      <c r="P33" s="43">
        <v>1.9</v>
      </c>
      <c r="Q33" s="43">
        <v>1.9</v>
      </c>
    </row>
    <row r="34" spans="1:17" ht="76.5">
      <c r="A34" s="5" t="s">
        <v>14</v>
      </c>
      <c r="B34" s="5" t="s">
        <v>16</v>
      </c>
      <c r="C34" s="5" t="s">
        <v>14</v>
      </c>
      <c r="D34" s="5" t="s">
        <v>38</v>
      </c>
      <c r="E34" s="10" t="s">
        <v>93</v>
      </c>
      <c r="F34" s="10" t="s">
        <v>15</v>
      </c>
      <c r="G34" s="43">
        <v>1.4</v>
      </c>
      <c r="H34" s="43"/>
      <c r="I34" s="43"/>
      <c r="J34" s="43"/>
      <c r="K34" s="43"/>
      <c r="L34" s="43"/>
      <c r="M34" s="46">
        <f>SUM(G34:L34)</f>
        <v>1.4</v>
      </c>
      <c r="N34" s="43"/>
      <c r="O34" s="47">
        <f>M34+N34</f>
        <v>1.4</v>
      </c>
      <c r="P34" s="43">
        <v>1.4</v>
      </c>
      <c r="Q34" s="43">
        <v>1.4</v>
      </c>
    </row>
    <row r="35" spans="1:17" ht="25.5">
      <c r="A35" s="5" t="s">
        <v>14</v>
      </c>
      <c r="B35" s="5" t="s">
        <v>16</v>
      </c>
      <c r="C35" s="5" t="s">
        <v>14</v>
      </c>
      <c r="D35" s="5" t="s">
        <v>16</v>
      </c>
      <c r="E35" s="10" t="s">
        <v>94</v>
      </c>
      <c r="F35" s="10" t="s">
        <v>15</v>
      </c>
      <c r="G35" s="43">
        <v>0.9</v>
      </c>
      <c r="H35" s="43"/>
      <c r="I35" s="43"/>
      <c r="J35" s="43"/>
      <c r="K35" s="43"/>
      <c r="L35" s="43"/>
      <c r="M35" s="46">
        <f>SUM(G35:L35)</f>
        <v>0.9</v>
      </c>
      <c r="N35" s="43"/>
      <c r="O35" s="47">
        <f>M35+N35</f>
        <v>0.9</v>
      </c>
      <c r="P35" s="43">
        <v>0.9</v>
      </c>
      <c r="Q35" s="43">
        <v>0.9</v>
      </c>
    </row>
    <row r="36" spans="1:17" ht="38.25">
      <c r="A36" s="5" t="s">
        <v>14</v>
      </c>
      <c r="B36" s="5" t="s">
        <v>16</v>
      </c>
      <c r="C36" s="5" t="s">
        <v>14</v>
      </c>
      <c r="D36" s="5" t="s">
        <v>17</v>
      </c>
      <c r="E36" s="10" t="s">
        <v>95</v>
      </c>
      <c r="F36" s="10" t="s">
        <v>15</v>
      </c>
      <c r="G36" s="43">
        <v>5</v>
      </c>
      <c r="H36" s="43"/>
      <c r="I36" s="43"/>
      <c r="J36" s="43"/>
      <c r="K36" s="43"/>
      <c r="L36" s="43"/>
      <c r="M36" s="46">
        <f>SUM(G36:L36)</f>
        <v>5</v>
      </c>
      <c r="N36" s="43"/>
      <c r="O36" s="47">
        <f>M36+N36</f>
        <v>5</v>
      </c>
      <c r="P36" s="43">
        <v>5</v>
      </c>
      <c r="Q36" s="43">
        <v>5</v>
      </c>
    </row>
    <row r="37" spans="1:17" ht="127.5">
      <c r="A37" s="5" t="s">
        <v>14</v>
      </c>
      <c r="B37" s="5" t="s">
        <v>16</v>
      </c>
      <c r="C37" s="5" t="s">
        <v>14</v>
      </c>
      <c r="D37" s="5" t="s">
        <v>18</v>
      </c>
      <c r="E37" s="10" t="s">
        <v>96</v>
      </c>
      <c r="F37" s="10" t="s">
        <v>15</v>
      </c>
      <c r="G37" s="43">
        <v>1.4</v>
      </c>
      <c r="H37" s="43"/>
      <c r="I37" s="43"/>
      <c r="J37" s="43"/>
      <c r="K37" s="43"/>
      <c r="L37" s="43"/>
      <c r="M37" s="46">
        <f>SUM(G37:L37)</f>
        <v>1.4</v>
      </c>
      <c r="N37" s="43"/>
      <c r="O37" s="47">
        <f>M37+N37</f>
        <v>1.4</v>
      </c>
      <c r="P37" s="43">
        <v>1.4</v>
      </c>
      <c r="Q37" s="43">
        <v>1.4</v>
      </c>
    </row>
    <row r="38" spans="1:17">
      <c r="A38" s="4" t="s">
        <v>14</v>
      </c>
      <c r="B38" s="4" t="s">
        <v>16</v>
      </c>
      <c r="C38" s="4" t="s">
        <v>38</v>
      </c>
      <c r="D38" s="155" t="s">
        <v>97</v>
      </c>
      <c r="E38" s="156"/>
      <c r="F38" s="156"/>
      <c r="G38" s="156"/>
      <c r="H38" s="156"/>
      <c r="I38" s="156"/>
      <c r="J38" s="156"/>
      <c r="K38" s="156"/>
      <c r="L38" s="156"/>
      <c r="M38" s="156"/>
      <c r="N38" s="156"/>
      <c r="O38" s="156"/>
      <c r="P38" s="156"/>
      <c r="Q38" s="157"/>
    </row>
    <row r="39" spans="1:17" ht="51">
      <c r="A39" s="5" t="s">
        <v>14</v>
      </c>
      <c r="B39" s="5" t="s">
        <v>16</v>
      </c>
      <c r="C39" s="5" t="s">
        <v>38</v>
      </c>
      <c r="D39" s="5" t="s">
        <v>14</v>
      </c>
      <c r="E39" s="3" t="s">
        <v>98</v>
      </c>
      <c r="F39" s="10" t="s">
        <v>87</v>
      </c>
      <c r="G39" s="43">
        <v>18.3</v>
      </c>
      <c r="H39" s="43"/>
      <c r="I39" s="43"/>
      <c r="J39" s="43"/>
      <c r="K39" s="43"/>
      <c r="L39" s="43"/>
      <c r="M39" s="46">
        <f>SUM(G39:L39)</f>
        <v>18.3</v>
      </c>
      <c r="N39" s="43"/>
      <c r="O39" s="47">
        <f>M39+N39</f>
        <v>18.3</v>
      </c>
      <c r="P39" s="43">
        <v>18.3</v>
      </c>
      <c r="Q39" s="48">
        <v>18.3</v>
      </c>
    </row>
    <row r="40" spans="1:17">
      <c r="A40" s="169" t="s">
        <v>50</v>
      </c>
      <c r="B40" s="169"/>
      <c r="C40" s="169"/>
      <c r="D40" s="169"/>
      <c r="E40" s="169"/>
      <c r="F40" s="169"/>
      <c r="G40" s="45">
        <f>SUM(G6:G39)</f>
        <v>2264.8000000000006</v>
      </c>
      <c r="H40" s="45">
        <f t="shared" ref="H40:Q40" si="4">SUM(H6:H39)</f>
        <v>506.59999999999997</v>
      </c>
      <c r="I40" s="45">
        <f t="shared" si="4"/>
        <v>0</v>
      </c>
      <c r="J40" s="45">
        <f t="shared" si="4"/>
        <v>0</v>
      </c>
      <c r="K40" s="45">
        <f t="shared" si="4"/>
        <v>0</v>
      </c>
      <c r="L40" s="45">
        <f t="shared" si="4"/>
        <v>0</v>
      </c>
      <c r="M40" s="45">
        <f t="shared" si="4"/>
        <v>2771.4</v>
      </c>
      <c r="N40" s="45">
        <f t="shared" si="4"/>
        <v>0</v>
      </c>
      <c r="O40" s="45">
        <f t="shared" si="4"/>
        <v>2771.4</v>
      </c>
      <c r="P40" s="45">
        <f t="shared" si="4"/>
        <v>2771.4</v>
      </c>
      <c r="Q40" s="45">
        <f t="shared" si="4"/>
        <v>2771.4</v>
      </c>
    </row>
  </sheetData>
  <mergeCells count="22">
    <mergeCell ref="D32:Q32"/>
    <mergeCell ref="D38:Q38"/>
    <mergeCell ref="A1:Q1"/>
    <mergeCell ref="A2:A3"/>
    <mergeCell ref="B2:B3"/>
    <mergeCell ref="C2:C3"/>
    <mergeCell ref="D2:D3"/>
    <mergeCell ref="A40:F40"/>
    <mergeCell ref="C18:Q18"/>
    <mergeCell ref="D19:Q19"/>
    <mergeCell ref="D29:Q29"/>
    <mergeCell ref="C31:Q31"/>
    <mergeCell ref="D14:Q14"/>
    <mergeCell ref="P2:P3"/>
    <mergeCell ref="Q2:Q3"/>
    <mergeCell ref="C4:Q4"/>
    <mergeCell ref="D5:Q5"/>
    <mergeCell ref="E2:E3"/>
    <mergeCell ref="F2:F3"/>
    <mergeCell ref="G2:M2"/>
    <mergeCell ref="N2:N3"/>
    <mergeCell ref="O2:O3"/>
  </mergeCells>
  <phoneticPr fontId="0" type="noConversion"/>
  <dataValidations count="1">
    <dataValidation type="list" allowBlank="1" showInputMessage="1" showErrorMessage="1" sqref="F39 F33:F37 F30 F20:F28 F15:F17 F6:F13">
      <formula1>Asignavimų_valdytojai</formula1>
    </dataValidation>
  </dataValidations>
  <pageMargins left="0.7" right="0.7" top="0.75" bottom="0.75" header="0.3" footer="0.3"/>
  <pageSetup paperSize="9" scale="76" orientation="landscape" r:id="rId1"/>
</worksheet>
</file>

<file path=xl/worksheets/sheet10.xml><?xml version="1.0" encoding="utf-8"?>
<worksheet xmlns="http://schemas.openxmlformats.org/spreadsheetml/2006/main" xmlns:r="http://schemas.openxmlformats.org/officeDocument/2006/relationships">
  <dimension ref="A1:Q9"/>
  <sheetViews>
    <sheetView topLeftCell="A4" zoomScaleNormal="100" workbookViewId="0">
      <selection activeCell="N9" sqref="N9"/>
    </sheetView>
  </sheetViews>
  <sheetFormatPr defaultRowHeight="15"/>
  <cols>
    <col min="1" max="4" width="2.85546875" customWidth="1"/>
    <col min="5" max="5" width="21.42578125" customWidth="1"/>
    <col min="6" max="6" width="28.5703125" customWidth="1"/>
    <col min="7" max="17" width="10" customWidth="1"/>
  </cols>
  <sheetData>
    <row r="1" spans="1:17">
      <c r="A1" s="168" t="s">
        <v>237</v>
      </c>
      <c r="B1" s="168"/>
      <c r="C1" s="168"/>
      <c r="D1" s="168"/>
      <c r="E1" s="168"/>
      <c r="F1" s="168"/>
      <c r="G1" s="168"/>
      <c r="H1" s="168"/>
      <c r="I1" s="168"/>
      <c r="J1" s="168"/>
      <c r="K1" s="168"/>
      <c r="L1" s="168"/>
      <c r="M1" s="168"/>
      <c r="N1" s="168"/>
      <c r="O1" s="168"/>
      <c r="P1" s="168"/>
      <c r="Q1" s="168"/>
    </row>
    <row r="2" spans="1:17">
      <c r="A2" s="165" t="s">
        <v>0</v>
      </c>
      <c r="B2" s="165" t="s">
        <v>1</v>
      </c>
      <c r="C2" s="165" t="s">
        <v>2</v>
      </c>
      <c r="D2" s="165" t="s">
        <v>3</v>
      </c>
      <c r="E2" s="165" t="s">
        <v>4</v>
      </c>
      <c r="F2" s="165" t="s">
        <v>5</v>
      </c>
      <c r="G2" s="166" t="s">
        <v>6</v>
      </c>
      <c r="H2" s="166"/>
      <c r="I2" s="166"/>
      <c r="J2" s="166"/>
      <c r="K2" s="166"/>
      <c r="L2" s="166"/>
      <c r="M2" s="166"/>
      <c r="N2" s="165" t="s">
        <v>7</v>
      </c>
      <c r="O2" s="158" t="s">
        <v>8</v>
      </c>
      <c r="P2" s="158" t="s">
        <v>9</v>
      </c>
      <c r="Q2" s="158" t="s">
        <v>10</v>
      </c>
    </row>
    <row r="3" spans="1:17" ht="173.25">
      <c r="A3" s="165"/>
      <c r="B3" s="165"/>
      <c r="C3" s="165"/>
      <c r="D3" s="165"/>
      <c r="E3" s="165"/>
      <c r="F3" s="165"/>
      <c r="G3" s="6" t="s">
        <v>246</v>
      </c>
      <c r="H3" s="6" t="s">
        <v>247</v>
      </c>
      <c r="I3" s="6" t="s">
        <v>248</v>
      </c>
      <c r="J3" s="6" t="s">
        <v>249</v>
      </c>
      <c r="K3" s="6" t="s">
        <v>11</v>
      </c>
      <c r="L3" s="6" t="s">
        <v>250</v>
      </c>
      <c r="M3" s="7" t="s">
        <v>12</v>
      </c>
      <c r="N3" s="165"/>
      <c r="O3" s="158"/>
      <c r="P3" s="158"/>
      <c r="Q3" s="158"/>
    </row>
    <row r="4" spans="1:17" ht="15" customHeight="1">
      <c r="A4" s="8" t="s">
        <v>22</v>
      </c>
      <c r="B4" s="8" t="s">
        <v>14</v>
      </c>
      <c r="C4" s="159" t="s">
        <v>219</v>
      </c>
      <c r="D4" s="160"/>
      <c r="E4" s="160"/>
      <c r="F4" s="160"/>
      <c r="G4" s="160"/>
      <c r="H4" s="160"/>
      <c r="I4" s="160"/>
      <c r="J4" s="160"/>
      <c r="K4" s="160"/>
      <c r="L4" s="160"/>
      <c r="M4" s="160"/>
      <c r="N4" s="160"/>
      <c r="O4" s="160"/>
      <c r="P4" s="160"/>
      <c r="Q4" s="161"/>
    </row>
    <row r="5" spans="1:17" ht="15" customHeight="1">
      <c r="A5" s="9" t="s">
        <v>22</v>
      </c>
      <c r="B5" s="4" t="s">
        <v>14</v>
      </c>
      <c r="C5" s="4" t="s">
        <v>14</v>
      </c>
      <c r="D5" s="162" t="s">
        <v>252</v>
      </c>
      <c r="E5" s="163"/>
      <c r="F5" s="163"/>
      <c r="G5" s="163"/>
      <c r="H5" s="163"/>
      <c r="I5" s="163"/>
      <c r="J5" s="163"/>
      <c r="K5" s="163"/>
      <c r="L5" s="163"/>
      <c r="M5" s="163"/>
      <c r="N5" s="163"/>
      <c r="O5" s="163"/>
      <c r="P5" s="163"/>
      <c r="Q5" s="164"/>
    </row>
    <row r="6" spans="1:17" ht="102">
      <c r="A6" s="66" t="s">
        <v>22</v>
      </c>
      <c r="B6" s="66" t="s">
        <v>14</v>
      </c>
      <c r="C6" s="66" t="s">
        <v>14</v>
      </c>
      <c r="D6" s="66" t="s">
        <v>14</v>
      </c>
      <c r="E6" s="67" t="s">
        <v>251</v>
      </c>
      <c r="F6" s="10" t="s">
        <v>15</v>
      </c>
      <c r="G6" s="43">
        <v>5</v>
      </c>
      <c r="H6" s="43">
        <v>14.5</v>
      </c>
      <c r="I6" s="43"/>
      <c r="J6" s="43"/>
      <c r="K6" s="43"/>
      <c r="L6" s="43">
        <v>60</v>
      </c>
      <c r="M6" s="46">
        <f>SUM(G6:L6)</f>
        <v>79.5</v>
      </c>
      <c r="N6" s="43"/>
      <c r="O6" s="47">
        <f>M6+N6</f>
        <v>79.5</v>
      </c>
      <c r="P6" s="48">
        <v>20</v>
      </c>
      <c r="Q6" s="48">
        <v>25</v>
      </c>
    </row>
    <row r="7" spans="1:17" ht="15" customHeight="1">
      <c r="A7" s="9" t="s">
        <v>22</v>
      </c>
      <c r="B7" s="4" t="s">
        <v>14</v>
      </c>
      <c r="C7" s="4" t="s">
        <v>38</v>
      </c>
      <c r="D7" s="162" t="s">
        <v>220</v>
      </c>
      <c r="E7" s="163"/>
      <c r="F7" s="163"/>
      <c r="G7" s="163"/>
      <c r="H7" s="163"/>
      <c r="I7" s="163"/>
      <c r="J7" s="163"/>
      <c r="K7" s="163"/>
      <c r="L7" s="163"/>
      <c r="M7" s="163"/>
      <c r="N7" s="163"/>
      <c r="O7" s="163"/>
      <c r="P7" s="163"/>
      <c r="Q7" s="164"/>
    </row>
    <row r="8" spans="1:17" ht="76.5">
      <c r="A8" s="5" t="s">
        <v>22</v>
      </c>
      <c r="B8" s="5" t="s">
        <v>14</v>
      </c>
      <c r="C8" s="5" t="s">
        <v>38</v>
      </c>
      <c r="D8" s="5" t="s">
        <v>14</v>
      </c>
      <c r="E8" s="32" t="s">
        <v>221</v>
      </c>
      <c r="F8" s="10" t="s">
        <v>15</v>
      </c>
      <c r="G8" s="50"/>
      <c r="H8" s="43"/>
      <c r="I8" s="43"/>
      <c r="J8" s="43">
        <v>76.099999999999994</v>
      </c>
      <c r="K8" s="43"/>
      <c r="L8" s="43"/>
      <c r="M8" s="46">
        <f>SUM(G8:L8)</f>
        <v>76.099999999999994</v>
      </c>
      <c r="N8" s="43"/>
      <c r="O8" s="47">
        <f>M8+N8</f>
        <v>76.099999999999994</v>
      </c>
      <c r="P8" s="48">
        <v>76.099999999999994</v>
      </c>
      <c r="Q8" s="48">
        <v>76.099999999999994</v>
      </c>
    </row>
    <row r="9" spans="1:17">
      <c r="A9" s="169" t="s">
        <v>50</v>
      </c>
      <c r="B9" s="169"/>
      <c r="C9" s="169"/>
      <c r="D9" s="169"/>
      <c r="E9" s="169"/>
      <c r="F9" s="169"/>
      <c r="G9" s="45">
        <f t="shared" ref="G9:Q9" si="0">SUM(G6:G8)</f>
        <v>5</v>
      </c>
      <c r="H9" s="45">
        <f t="shared" si="0"/>
        <v>14.5</v>
      </c>
      <c r="I9" s="45">
        <f t="shared" si="0"/>
        <v>0</v>
      </c>
      <c r="J9" s="45">
        <f t="shared" si="0"/>
        <v>76.099999999999994</v>
      </c>
      <c r="K9" s="45">
        <f t="shared" si="0"/>
        <v>0</v>
      </c>
      <c r="L9" s="45">
        <f t="shared" si="0"/>
        <v>60</v>
      </c>
      <c r="M9" s="45">
        <f t="shared" si="0"/>
        <v>155.6</v>
      </c>
      <c r="N9" s="45">
        <f t="shared" si="0"/>
        <v>0</v>
      </c>
      <c r="O9" s="45">
        <f t="shared" si="0"/>
        <v>155.6</v>
      </c>
      <c r="P9" s="45">
        <f t="shared" si="0"/>
        <v>96.1</v>
      </c>
      <c r="Q9" s="45">
        <f t="shared" si="0"/>
        <v>101.1</v>
      </c>
    </row>
  </sheetData>
  <mergeCells count="16">
    <mergeCell ref="A9:F9"/>
    <mergeCell ref="D5:Q5"/>
    <mergeCell ref="D7:Q7"/>
    <mergeCell ref="P2:P3"/>
    <mergeCell ref="Q2:Q3"/>
    <mergeCell ref="C4:Q4"/>
    <mergeCell ref="A1:Q1"/>
    <mergeCell ref="A2:A3"/>
    <mergeCell ref="B2:B3"/>
    <mergeCell ref="C2:C3"/>
    <mergeCell ref="D2:D3"/>
    <mergeCell ref="E2:E3"/>
    <mergeCell ref="F2:F3"/>
    <mergeCell ref="G2:M2"/>
    <mergeCell ref="N2:N3"/>
    <mergeCell ref="O2:O3"/>
  </mergeCells>
  <phoneticPr fontId="0" type="noConversion"/>
  <dataValidations count="1">
    <dataValidation type="list" allowBlank="1" showInputMessage="1" showErrorMessage="1" sqref="F8 F6">
      <formula1>Asignavimų_valdytojai</formula1>
    </dataValidation>
  </dataValidations>
  <pageMargins left="0.7" right="0.7" top="0.75" bottom="0.75" header="0.3" footer="0.3"/>
  <pageSetup paperSize="9" scale="76" orientation="landscape" r:id="rId1"/>
</worksheet>
</file>

<file path=xl/worksheets/sheet11.xml><?xml version="1.0" encoding="utf-8"?>
<worksheet xmlns="http://schemas.openxmlformats.org/spreadsheetml/2006/main" xmlns:r="http://schemas.openxmlformats.org/officeDocument/2006/relationships">
  <dimension ref="A1:Q10"/>
  <sheetViews>
    <sheetView topLeftCell="A7" zoomScaleNormal="100" workbookViewId="0">
      <selection activeCell="K7" sqref="K7"/>
    </sheetView>
  </sheetViews>
  <sheetFormatPr defaultRowHeight="15"/>
  <cols>
    <col min="1" max="4" width="2.85546875" customWidth="1"/>
    <col min="5" max="5" width="21.42578125" customWidth="1"/>
    <col min="6" max="6" width="28.5703125" customWidth="1"/>
    <col min="7" max="17" width="10" customWidth="1"/>
  </cols>
  <sheetData>
    <row r="1" spans="1:17">
      <c r="A1" s="168" t="s">
        <v>238</v>
      </c>
      <c r="B1" s="168"/>
      <c r="C1" s="168"/>
      <c r="D1" s="168"/>
      <c r="E1" s="168"/>
      <c r="F1" s="168"/>
      <c r="G1" s="168"/>
      <c r="H1" s="168"/>
      <c r="I1" s="168"/>
      <c r="J1" s="168"/>
      <c r="K1" s="168"/>
      <c r="L1" s="168"/>
      <c r="M1" s="168"/>
      <c r="N1" s="168"/>
      <c r="O1" s="168"/>
      <c r="P1" s="168"/>
      <c r="Q1" s="168"/>
    </row>
    <row r="2" spans="1:17">
      <c r="A2" s="165" t="s">
        <v>0</v>
      </c>
      <c r="B2" s="165" t="s">
        <v>1</v>
      </c>
      <c r="C2" s="165" t="s">
        <v>2</v>
      </c>
      <c r="D2" s="165" t="s">
        <v>3</v>
      </c>
      <c r="E2" s="165" t="s">
        <v>4</v>
      </c>
      <c r="F2" s="165" t="s">
        <v>5</v>
      </c>
      <c r="G2" s="166" t="s">
        <v>6</v>
      </c>
      <c r="H2" s="166"/>
      <c r="I2" s="166"/>
      <c r="J2" s="166"/>
      <c r="K2" s="166"/>
      <c r="L2" s="166"/>
      <c r="M2" s="166"/>
      <c r="N2" s="165" t="s">
        <v>7</v>
      </c>
      <c r="O2" s="158" t="s">
        <v>8</v>
      </c>
      <c r="P2" s="158" t="s">
        <v>9</v>
      </c>
      <c r="Q2" s="158" t="s">
        <v>10</v>
      </c>
    </row>
    <row r="3" spans="1:17" ht="173.25">
      <c r="A3" s="165"/>
      <c r="B3" s="165"/>
      <c r="C3" s="165"/>
      <c r="D3" s="165"/>
      <c r="E3" s="165"/>
      <c r="F3" s="165"/>
      <c r="G3" s="6" t="s">
        <v>246</v>
      </c>
      <c r="H3" s="6" t="s">
        <v>247</v>
      </c>
      <c r="I3" s="6" t="s">
        <v>248</v>
      </c>
      <c r="J3" s="6" t="s">
        <v>249</v>
      </c>
      <c r="K3" s="6" t="s">
        <v>11</v>
      </c>
      <c r="L3" s="6" t="s">
        <v>250</v>
      </c>
      <c r="M3" s="7" t="s">
        <v>12</v>
      </c>
      <c r="N3" s="165"/>
      <c r="O3" s="158"/>
      <c r="P3" s="158"/>
      <c r="Q3" s="158"/>
    </row>
    <row r="4" spans="1:17" ht="15" customHeight="1">
      <c r="A4" s="16" t="s">
        <v>23</v>
      </c>
      <c r="B4" s="16" t="s">
        <v>14</v>
      </c>
      <c r="C4" s="197" t="s">
        <v>222</v>
      </c>
      <c r="D4" s="198"/>
      <c r="E4" s="198"/>
      <c r="F4" s="198"/>
      <c r="G4" s="198"/>
      <c r="H4" s="198"/>
      <c r="I4" s="198"/>
      <c r="J4" s="198"/>
      <c r="K4" s="198"/>
      <c r="L4" s="198"/>
      <c r="M4" s="198"/>
      <c r="N4" s="198"/>
      <c r="O4" s="198"/>
      <c r="P4" s="198"/>
      <c r="Q4" s="199"/>
    </row>
    <row r="5" spans="1:17" ht="15" customHeight="1">
      <c r="A5" s="17" t="s">
        <v>23</v>
      </c>
      <c r="B5" s="18" t="s">
        <v>14</v>
      </c>
      <c r="C5" s="18" t="s">
        <v>14</v>
      </c>
      <c r="D5" s="200" t="s">
        <v>223</v>
      </c>
      <c r="E5" s="201"/>
      <c r="F5" s="201"/>
      <c r="G5" s="201"/>
      <c r="H5" s="201"/>
      <c r="I5" s="201"/>
      <c r="J5" s="201"/>
      <c r="K5" s="201"/>
      <c r="L5" s="201"/>
      <c r="M5" s="201"/>
      <c r="N5" s="201"/>
      <c r="O5" s="201"/>
      <c r="P5" s="201"/>
      <c r="Q5" s="202"/>
    </row>
    <row r="6" spans="1:17" ht="39.75" customHeight="1">
      <c r="A6" s="19" t="s">
        <v>23</v>
      </c>
      <c r="B6" s="20" t="s">
        <v>14</v>
      </c>
      <c r="C6" s="20" t="s">
        <v>14</v>
      </c>
      <c r="D6" s="20" t="s">
        <v>14</v>
      </c>
      <c r="E6" s="21" t="s">
        <v>224</v>
      </c>
      <c r="F6" s="21" t="s">
        <v>15</v>
      </c>
      <c r="G6" s="61">
        <v>20.100000000000001</v>
      </c>
      <c r="H6" s="60"/>
      <c r="I6" s="61"/>
      <c r="J6" s="61"/>
      <c r="K6" s="61"/>
      <c r="L6" s="61"/>
      <c r="M6" s="62">
        <f>SUM(G6:L6)</f>
        <v>20.100000000000001</v>
      </c>
      <c r="N6" s="61"/>
      <c r="O6" s="63">
        <f>M6+N6</f>
        <v>20.100000000000001</v>
      </c>
      <c r="P6" s="64"/>
      <c r="Q6" s="64"/>
    </row>
    <row r="7" spans="1:17" ht="106.5" customHeight="1">
      <c r="A7" s="19" t="s">
        <v>23</v>
      </c>
      <c r="B7" s="20" t="s">
        <v>14</v>
      </c>
      <c r="C7" s="20" t="s">
        <v>14</v>
      </c>
      <c r="D7" s="20" t="s">
        <v>38</v>
      </c>
      <c r="E7" s="21" t="s">
        <v>225</v>
      </c>
      <c r="F7" s="21" t="s">
        <v>15</v>
      </c>
      <c r="G7" s="61">
        <v>15</v>
      </c>
      <c r="H7" s="61"/>
      <c r="I7" s="61"/>
      <c r="J7" s="61"/>
      <c r="K7" s="61"/>
      <c r="L7" s="61"/>
      <c r="M7" s="62">
        <f>SUM(G7:L7)</f>
        <v>15</v>
      </c>
      <c r="N7" s="61"/>
      <c r="O7" s="63">
        <f>M7+N7</f>
        <v>15</v>
      </c>
      <c r="P7" s="64"/>
      <c r="Q7" s="64"/>
    </row>
    <row r="8" spans="1:17" ht="15" customHeight="1">
      <c r="A8" s="17" t="s">
        <v>23</v>
      </c>
      <c r="B8" s="18" t="s">
        <v>14</v>
      </c>
      <c r="C8" s="18" t="s">
        <v>38</v>
      </c>
      <c r="D8" s="200" t="s">
        <v>226</v>
      </c>
      <c r="E8" s="201"/>
      <c r="F8" s="201"/>
      <c r="G8" s="201"/>
      <c r="H8" s="201"/>
      <c r="I8" s="201"/>
      <c r="J8" s="201"/>
      <c r="K8" s="201"/>
      <c r="L8" s="201"/>
      <c r="M8" s="201"/>
      <c r="N8" s="201"/>
      <c r="O8" s="201"/>
      <c r="P8" s="201"/>
      <c r="Q8" s="202"/>
    </row>
    <row r="9" spans="1:17" ht="30" customHeight="1">
      <c r="A9" s="19" t="s">
        <v>23</v>
      </c>
      <c r="B9" s="20" t="s">
        <v>14</v>
      </c>
      <c r="C9" s="20" t="s">
        <v>38</v>
      </c>
      <c r="D9" s="20" t="s">
        <v>14</v>
      </c>
      <c r="E9" s="21" t="s">
        <v>227</v>
      </c>
      <c r="F9" s="21" t="s">
        <v>15</v>
      </c>
      <c r="G9" s="61">
        <v>20</v>
      </c>
      <c r="H9" s="60"/>
      <c r="I9" s="61"/>
      <c r="J9" s="61"/>
      <c r="K9" s="61"/>
      <c r="L9" s="61"/>
      <c r="M9" s="62">
        <f>SUM(G9:L9)</f>
        <v>20</v>
      </c>
      <c r="N9" s="61"/>
      <c r="O9" s="63">
        <f>M9+N9</f>
        <v>20</v>
      </c>
      <c r="P9" s="64"/>
      <c r="Q9" s="64"/>
    </row>
    <row r="10" spans="1:17">
      <c r="A10" s="169" t="s">
        <v>50</v>
      </c>
      <c r="B10" s="169"/>
      <c r="C10" s="169"/>
      <c r="D10" s="169"/>
      <c r="E10" s="169"/>
      <c r="F10" s="169"/>
      <c r="G10" s="45">
        <f t="shared" ref="G10:Q10" si="0">SUM(G4:G9)</f>
        <v>55.1</v>
      </c>
      <c r="H10" s="45">
        <f t="shared" si="0"/>
        <v>0</v>
      </c>
      <c r="I10" s="45">
        <f t="shared" si="0"/>
        <v>0</v>
      </c>
      <c r="J10" s="45">
        <f t="shared" si="0"/>
        <v>0</v>
      </c>
      <c r="K10" s="45">
        <f t="shared" si="0"/>
        <v>0</v>
      </c>
      <c r="L10" s="45">
        <f t="shared" si="0"/>
        <v>0</v>
      </c>
      <c r="M10" s="45">
        <f t="shared" si="0"/>
        <v>55.1</v>
      </c>
      <c r="N10" s="45">
        <f t="shared" si="0"/>
        <v>0</v>
      </c>
      <c r="O10" s="45">
        <f t="shared" si="0"/>
        <v>55.1</v>
      </c>
      <c r="P10" s="45">
        <f t="shared" si="0"/>
        <v>0</v>
      </c>
      <c r="Q10" s="45">
        <f t="shared" si="0"/>
        <v>0</v>
      </c>
    </row>
  </sheetData>
  <mergeCells count="16">
    <mergeCell ref="N2:N3"/>
    <mergeCell ref="O2:O3"/>
    <mergeCell ref="A10:F10"/>
    <mergeCell ref="D8:Q8"/>
    <mergeCell ref="D5:Q5"/>
    <mergeCell ref="C4:Q4"/>
    <mergeCell ref="P2:P3"/>
    <mergeCell ref="Q2:Q3"/>
    <mergeCell ref="A1:Q1"/>
    <mergeCell ref="A2:A3"/>
    <mergeCell ref="B2:B3"/>
    <mergeCell ref="C2:C3"/>
    <mergeCell ref="D2:D3"/>
    <mergeCell ref="E2:E3"/>
    <mergeCell ref="F2:F3"/>
    <mergeCell ref="G2:M2"/>
  </mergeCells>
  <phoneticPr fontId="0" type="noConversion"/>
  <dataValidations count="1">
    <dataValidation type="list" allowBlank="1" showInputMessage="1" showErrorMessage="1" sqref="F6:F7 F9">
      <formula1>Asignavimų_valdytojai</formula1>
    </dataValidation>
  </dataValidations>
  <pageMargins left="0.7" right="0.7" top="0.75" bottom="0.75" header="0.3" footer="0.3"/>
  <pageSetup paperSize="9" scale="76" orientation="landscape" r:id="rId1"/>
</worksheet>
</file>

<file path=xl/worksheets/sheet12.xml><?xml version="1.0" encoding="utf-8"?>
<worksheet xmlns="http://schemas.openxmlformats.org/spreadsheetml/2006/main" xmlns:r="http://schemas.openxmlformats.org/officeDocument/2006/relationships">
  <dimension ref="A1:Q53"/>
  <sheetViews>
    <sheetView topLeftCell="A31" zoomScaleNormal="100" workbookViewId="0">
      <selection activeCell="F31" sqref="A1:Q53"/>
    </sheetView>
  </sheetViews>
  <sheetFormatPr defaultRowHeight="15"/>
  <cols>
    <col min="1" max="4" width="2.85546875" customWidth="1"/>
    <col min="5" max="5" width="21.42578125" customWidth="1"/>
    <col min="6" max="6" width="28.5703125" customWidth="1"/>
    <col min="7" max="17" width="10" customWidth="1"/>
  </cols>
  <sheetData>
    <row r="1" spans="1:17">
      <c r="A1" s="222" t="s">
        <v>239</v>
      </c>
      <c r="B1" s="222"/>
      <c r="C1" s="222"/>
      <c r="D1" s="222"/>
      <c r="E1" s="222"/>
      <c r="F1" s="222"/>
      <c r="G1" s="222"/>
      <c r="H1" s="222"/>
      <c r="I1" s="222"/>
      <c r="J1" s="222"/>
      <c r="K1" s="222"/>
      <c r="L1" s="222"/>
      <c r="M1" s="222"/>
      <c r="N1" s="222"/>
      <c r="O1" s="222"/>
      <c r="P1" s="222"/>
      <c r="Q1" s="222"/>
    </row>
    <row r="2" spans="1:17">
      <c r="A2" s="223" t="s">
        <v>0</v>
      </c>
      <c r="B2" s="223" t="s">
        <v>1</v>
      </c>
      <c r="C2" s="223" t="s">
        <v>2</v>
      </c>
      <c r="D2" s="223" t="s">
        <v>3</v>
      </c>
      <c r="E2" s="223" t="s">
        <v>4</v>
      </c>
      <c r="F2" s="223" t="s">
        <v>5</v>
      </c>
      <c r="G2" s="224" t="s">
        <v>6</v>
      </c>
      <c r="H2" s="224"/>
      <c r="I2" s="224"/>
      <c r="J2" s="224"/>
      <c r="K2" s="224"/>
      <c r="L2" s="224"/>
      <c r="M2" s="224"/>
      <c r="N2" s="223" t="s">
        <v>7</v>
      </c>
      <c r="O2" s="212" t="s">
        <v>8</v>
      </c>
      <c r="P2" s="212" t="s">
        <v>9</v>
      </c>
      <c r="Q2" s="212" t="s">
        <v>10</v>
      </c>
    </row>
    <row r="3" spans="1:17" ht="173.25">
      <c r="A3" s="223"/>
      <c r="B3" s="223"/>
      <c r="C3" s="223"/>
      <c r="D3" s="223"/>
      <c r="E3" s="223"/>
      <c r="F3" s="223"/>
      <c r="G3" s="89" t="s">
        <v>246</v>
      </c>
      <c r="H3" s="89" t="s">
        <v>247</v>
      </c>
      <c r="I3" s="89" t="s">
        <v>248</v>
      </c>
      <c r="J3" s="89" t="s">
        <v>249</v>
      </c>
      <c r="K3" s="89" t="s">
        <v>11</v>
      </c>
      <c r="L3" s="89" t="s">
        <v>250</v>
      </c>
      <c r="M3" s="90" t="s">
        <v>12</v>
      </c>
      <c r="N3" s="223"/>
      <c r="O3" s="212"/>
      <c r="P3" s="212"/>
      <c r="Q3" s="212"/>
    </row>
    <row r="4" spans="1:17">
      <c r="A4" s="91" t="s">
        <v>13</v>
      </c>
      <c r="B4" s="91" t="s">
        <v>14</v>
      </c>
      <c r="C4" s="237" t="s">
        <v>352</v>
      </c>
      <c r="D4" s="237"/>
      <c r="E4" s="237"/>
      <c r="F4" s="237"/>
      <c r="G4" s="237"/>
      <c r="H4" s="237"/>
      <c r="I4" s="237"/>
      <c r="J4" s="237"/>
      <c r="K4" s="237"/>
      <c r="L4" s="237"/>
      <c r="M4" s="237"/>
      <c r="N4" s="237"/>
      <c r="O4" s="237"/>
      <c r="P4" s="237"/>
      <c r="Q4" s="237"/>
    </row>
    <row r="5" spans="1:17">
      <c r="A5" s="93" t="s">
        <v>13</v>
      </c>
      <c r="B5" s="93" t="s">
        <v>14</v>
      </c>
      <c r="C5" s="113" t="s">
        <v>14</v>
      </c>
      <c r="D5" s="235" t="s">
        <v>353</v>
      </c>
      <c r="E5" s="235"/>
      <c r="F5" s="235"/>
      <c r="G5" s="235"/>
      <c r="H5" s="235"/>
      <c r="I5" s="235"/>
      <c r="J5" s="235"/>
      <c r="K5" s="235"/>
      <c r="L5" s="235"/>
      <c r="M5" s="235"/>
      <c r="N5" s="235"/>
      <c r="O5" s="235"/>
      <c r="P5" s="235"/>
      <c r="Q5" s="235"/>
    </row>
    <row r="6" spans="1:17" ht="127.5">
      <c r="A6" s="114" t="s">
        <v>13</v>
      </c>
      <c r="B6" s="115" t="s">
        <v>14</v>
      </c>
      <c r="C6" s="115" t="s">
        <v>14</v>
      </c>
      <c r="D6" s="116" t="s">
        <v>38</v>
      </c>
      <c r="E6" s="81" t="s">
        <v>300</v>
      </c>
      <c r="F6" s="86" t="s">
        <v>15</v>
      </c>
      <c r="G6" s="117">
        <v>22.1</v>
      </c>
      <c r="H6" s="118"/>
      <c r="I6" s="118"/>
      <c r="J6" s="118"/>
      <c r="K6" s="118"/>
      <c r="L6" s="118"/>
      <c r="M6" s="119">
        <f>SUM(G6:L6)</f>
        <v>22.1</v>
      </c>
      <c r="N6" s="117"/>
      <c r="O6" s="120">
        <f>M6+N6</f>
        <v>22.1</v>
      </c>
      <c r="P6" s="117">
        <v>22.5</v>
      </c>
      <c r="Q6" s="117">
        <v>22.7</v>
      </c>
    </row>
    <row r="7" spans="1:17" ht="102">
      <c r="A7" s="121" t="s">
        <v>13</v>
      </c>
      <c r="B7" s="121" t="s">
        <v>14</v>
      </c>
      <c r="C7" s="121" t="s">
        <v>14</v>
      </c>
      <c r="D7" s="121" t="s">
        <v>17</v>
      </c>
      <c r="E7" s="122" t="s">
        <v>301</v>
      </c>
      <c r="F7" s="86" t="s">
        <v>15</v>
      </c>
      <c r="G7" s="123">
        <v>37.9</v>
      </c>
      <c r="H7" s="123"/>
      <c r="I7" s="123"/>
      <c r="J7" s="117"/>
      <c r="K7" s="123"/>
      <c r="L7" s="123"/>
      <c r="M7" s="119">
        <f>SUM(G7:L7)</f>
        <v>37.9</v>
      </c>
      <c r="N7" s="123"/>
      <c r="O7" s="120">
        <f t="shared" ref="O7:O39" si="0">M7+N7</f>
        <v>37.9</v>
      </c>
      <c r="P7" s="123">
        <v>20</v>
      </c>
      <c r="Q7" s="123"/>
    </row>
    <row r="8" spans="1:17" ht="63.75">
      <c r="A8" s="121" t="s">
        <v>13</v>
      </c>
      <c r="B8" s="121" t="s">
        <v>14</v>
      </c>
      <c r="C8" s="121" t="s">
        <v>14</v>
      </c>
      <c r="D8" s="121" t="s">
        <v>19</v>
      </c>
      <c r="E8" s="86" t="s">
        <v>302</v>
      </c>
      <c r="F8" s="86" t="s">
        <v>15</v>
      </c>
      <c r="G8" s="83"/>
      <c r="H8" s="83"/>
      <c r="I8" s="83"/>
      <c r="J8" s="124"/>
      <c r="K8" s="83"/>
      <c r="L8" s="83"/>
      <c r="M8" s="125">
        <f>SUM(G8:L8)</f>
        <v>0</v>
      </c>
      <c r="N8" s="83"/>
      <c r="O8" s="126">
        <f t="shared" si="0"/>
        <v>0</v>
      </c>
      <c r="P8" s="123">
        <v>221.5</v>
      </c>
      <c r="Q8" s="123"/>
    </row>
    <row r="9" spans="1:17" ht="51">
      <c r="A9" s="121" t="s">
        <v>13</v>
      </c>
      <c r="B9" s="121" t="s">
        <v>14</v>
      </c>
      <c r="C9" s="121" t="s">
        <v>14</v>
      </c>
      <c r="D9" s="121" t="s">
        <v>26</v>
      </c>
      <c r="E9" s="86" t="s">
        <v>27</v>
      </c>
      <c r="F9" s="86" t="s">
        <v>15</v>
      </c>
      <c r="G9" s="123">
        <v>0.6</v>
      </c>
      <c r="H9" s="83"/>
      <c r="I9" s="83"/>
      <c r="J9" s="124"/>
      <c r="K9" s="123">
        <v>15</v>
      </c>
      <c r="L9" s="83"/>
      <c r="M9" s="119">
        <f>SUM(G9:L9)</f>
        <v>15.6</v>
      </c>
      <c r="N9" s="123"/>
      <c r="O9" s="120">
        <f>M9+N9</f>
        <v>15.6</v>
      </c>
      <c r="P9" s="123"/>
      <c r="Q9" s="123"/>
    </row>
    <row r="10" spans="1:17" ht="26.25">
      <c r="A10" s="121" t="s">
        <v>13</v>
      </c>
      <c r="B10" s="121" t="s">
        <v>14</v>
      </c>
      <c r="C10" s="121" t="s">
        <v>14</v>
      </c>
      <c r="D10" s="121" t="s">
        <v>28</v>
      </c>
      <c r="E10" s="82" t="s">
        <v>29</v>
      </c>
      <c r="F10" s="86" t="s">
        <v>15</v>
      </c>
      <c r="G10" s="123">
        <v>65.2</v>
      </c>
      <c r="H10" s="83"/>
      <c r="I10" s="83"/>
      <c r="J10" s="124"/>
      <c r="K10" s="83"/>
      <c r="L10" s="83"/>
      <c r="M10" s="119">
        <f>SUM(G10:L10)</f>
        <v>65.2</v>
      </c>
      <c r="N10" s="83"/>
      <c r="O10" s="120">
        <f>M10+N10</f>
        <v>65.2</v>
      </c>
      <c r="P10" s="123">
        <v>40</v>
      </c>
      <c r="Q10" s="123">
        <v>50</v>
      </c>
    </row>
    <row r="11" spans="1:17" ht="90">
      <c r="A11" s="121" t="s">
        <v>13</v>
      </c>
      <c r="B11" s="121" t="s">
        <v>14</v>
      </c>
      <c r="C11" s="121" t="s">
        <v>14</v>
      </c>
      <c r="D11" s="121" t="s">
        <v>30</v>
      </c>
      <c r="E11" s="127" t="s">
        <v>303</v>
      </c>
      <c r="F11" s="86" t="s">
        <v>15</v>
      </c>
      <c r="G11" s="83"/>
      <c r="H11" s="83">
        <v>875.3</v>
      </c>
      <c r="I11" s="128"/>
      <c r="J11" s="124"/>
      <c r="K11" s="83"/>
      <c r="L11" s="83"/>
      <c r="M11" s="125">
        <f t="shared" ref="M11:M39" si="1">SUM(G11:L11)</f>
        <v>875.3</v>
      </c>
      <c r="N11" s="83">
        <v>69</v>
      </c>
      <c r="O11" s="120">
        <f>M11+N11</f>
        <v>944.3</v>
      </c>
      <c r="P11" s="123">
        <v>10</v>
      </c>
      <c r="Q11" s="123"/>
    </row>
    <row r="12" spans="1:17" ht="51.75">
      <c r="A12" s="129" t="s">
        <v>13</v>
      </c>
      <c r="B12" s="121" t="s">
        <v>14</v>
      </c>
      <c r="C12" s="121" t="s">
        <v>14</v>
      </c>
      <c r="D12" s="121" t="s">
        <v>31</v>
      </c>
      <c r="E12" s="130" t="s">
        <v>304</v>
      </c>
      <c r="F12" s="86" t="s">
        <v>15</v>
      </c>
      <c r="G12" s="123">
        <v>20.100000000000001</v>
      </c>
      <c r="H12" s="123"/>
      <c r="I12" s="83"/>
      <c r="J12" s="124"/>
      <c r="K12" s="123">
        <v>9.9</v>
      </c>
      <c r="L12" s="123"/>
      <c r="M12" s="119">
        <f t="shared" si="1"/>
        <v>30</v>
      </c>
      <c r="N12" s="123"/>
      <c r="O12" s="120">
        <f t="shared" si="0"/>
        <v>30</v>
      </c>
      <c r="P12" s="123">
        <v>122</v>
      </c>
      <c r="Q12" s="123"/>
    </row>
    <row r="13" spans="1:17" ht="77.25">
      <c r="A13" s="129" t="s">
        <v>13</v>
      </c>
      <c r="B13" s="121" t="s">
        <v>14</v>
      </c>
      <c r="C13" s="121" t="s">
        <v>14</v>
      </c>
      <c r="D13" s="121" t="s">
        <v>32</v>
      </c>
      <c r="E13" s="127" t="s">
        <v>33</v>
      </c>
      <c r="F13" s="86" t="s">
        <v>15</v>
      </c>
      <c r="G13" s="83"/>
      <c r="H13" s="123"/>
      <c r="I13" s="83"/>
      <c r="J13" s="124"/>
      <c r="K13" s="123">
        <v>30.4</v>
      </c>
      <c r="L13" s="123"/>
      <c r="M13" s="119">
        <f t="shared" si="1"/>
        <v>30.4</v>
      </c>
      <c r="N13" s="123"/>
      <c r="O13" s="120">
        <f t="shared" si="0"/>
        <v>30.4</v>
      </c>
      <c r="P13" s="123">
        <v>40</v>
      </c>
      <c r="Q13" s="123">
        <v>50</v>
      </c>
    </row>
    <row r="14" spans="1:17" ht="77.25">
      <c r="A14" s="129" t="s">
        <v>13</v>
      </c>
      <c r="B14" s="121" t="s">
        <v>14</v>
      </c>
      <c r="C14" s="121" t="s">
        <v>14</v>
      </c>
      <c r="D14" s="121" t="s">
        <v>34</v>
      </c>
      <c r="E14" s="127" t="s">
        <v>35</v>
      </c>
      <c r="F14" s="86" t="s">
        <v>15</v>
      </c>
      <c r="G14" s="123">
        <v>15</v>
      </c>
      <c r="H14" s="123"/>
      <c r="I14" s="123"/>
      <c r="J14" s="117"/>
      <c r="K14" s="123"/>
      <c r="L14" s="123"/>
      <c r="M14" s="119">
        <f t="shared" si="1"/>
        <v>15</v>
      </c>
      <c r="N14" s="123"/>
      <c r="O14" s="120">
        <f t="shared" si="0"/>
        <v>15</v>
      </c>
      <c r="P14" s="123">
        <v>43.5</v>
      </c>
      <c r="Q14" s="123"/>
    </row>
    <row r="15" spans="1:17" ht="63.75">
      <c r="A15" s="129" t="s">
        <v>13</v>
      </c>
      <c r="B15" s="121" t="s">
        <v>14</v>
      </c>
      <c r="C15" s="121" t="s">
        <v>14</v>
      </c>
      <c r="D15" s="121" t="s">
        <v>36</v>
      </c>
      <c r="E15" s="131" t="s">
        <v>305</v>
      </c>
      <c r="F15" s="86" t="s">
        <v>15</v>
      </c>
      <c r="G15" s="83"/>
      <c r="H15" s="123"/>
      <c r="I15" s="123"/>
      <c r="J15" s="117"/>
      <c r="K15" s="123">
        <v>10</v>
      </c>
      <c r="L15" s="123"/>
      <c r="M15" s="119">
        <f t="shared" si="1"/>
        <v>10</v>
      </c>
      <c r="N15" s="123"/>
      <c r="O15" s="120">
        <f t="shared" si="0"/>
        <v>10</v>
      </c>
      <c r="P15" s="123">
        <v>15</v>
      </c>
      <c r="Q15" s="123"/>
    </row>
    <row r="16" spans="1:17" ht="63.75">
      <c r="A16" s="132">
        <v>12</v>
      </c>
      <c r="B16" s="84" t="s">
        <v>14</v>
      </c>
      <c r="C16" s="84" t="s">
        <v>14</v>
      </c>
      <c r="D16" s="84">
        <v>26</v>
      </c>
      <c r="E16" s="87" t="s">
        <v>37</v>
      </c>
      <c r="F16" s="86" t="s">
        <v>15</v>
      </c>
      <c r="G16" s="83"/>
      <c r="H16" s="83"/>
      <c r="I16" s="83"/>
      <c r="J16" s="124"/>
      <c r="K16" s="83"/>
      <c r="L16" s="83"/>
      <c r="M16" s="125">
        <f t="shared" si="1"/>
        <v>0</v>
      </c>
      <c r="N16" s="83"/>
      <c r="O16" s="126">
        <f t="shared" si="0"/>
        <v>0</v>
      </c>
      <c r="P16" s="123"/>
      <c r="Q16" s="123">
        <v>30</v>
      </c>
    </row>
    <row r="17" spans="1:17" ht="38.25">
      <c r="A17" s="132">
        <v>12</v>
      </c>
      <c r="B17" s="84" t="s">
        <v>14</v>
      </c>
      <c r="C17" s="84" t="s">
        <v>14</v>
      </c>
      <c r="D17" s="84">
        <v>27</v>
      </c>
      <c r="E17" s="85" t="s">
        <v>306</v>
      </c>
      <c r="F17" s="86" t="s">
        <v>15</v>
      </c>
      <c r="G17" s="123">
        <v>22.4</v>
      </c>
      <c r="H17" s="123"/>
      <c r="I17" s="123"/>
      <c r="J17" s="117"/>
      <c r="K17" s="123"/>
      <c r="L17" s="123"/>
      <c r="M17" s="119">
        <f t="shared" si="1"/>
        <v>22.4</v>
      </c>
      <c r="N17" s="123"/>
      <c r="O17" s="120">
        <f t="shared" si="0"/>
        <v>22.4</v>
      </c>
      <c r="P17" s="123">
        <v>30</v>
      </c>
      <c r="Q17" s="123"/>
    </row>
    <row r="18" spans="1:17" ht="63.75">
      <c r="A18" s="132" t="s">
        <v>13</v>
      </c>
      <c r="B18" s="84" t="s">
        <v>14</v>
      </c>
      <c r="C18" s="84" t="s">
        <v>14</v>
      </c>
      <c r="D18" s="84" t="s">
        <v>307</v>
      </c>
      <c r="E18" s="87" t="s">
        <v>308</v>
      </c>
      <c r="F18" s="86" t="s">
        <v>15</v>
      </c>
      <c r="G18" s="123">
        <v>27.6</v>
      </c>
      <c r="H18" s="123"/>
      <c r="I18" s="123"/>
      <c r="J18" s="117"/>
      <c r="K18" s="123"/>
      <c r="L18" s="123"/>
      <c r="M18" s="119">
        <f t="shared" si="1"/>
        <v>27.6</v>
      </c>
      <c r="N18" s="123"/>
      <c r="O18" s="120">
        <f t="shared" si="0"/>
        <v>27.6</v>
      </c>
      <c r="P18" s="123">
        <v>10</v>
      </c>
      <c r="Q18" s="123"/>
    </row>
    <row r="19" spans="1:17" ht="51">
      <c r="A19" s="132" t="s">
        <v>13</v>
      </c>
      <c r="B19" s="84" t="s">
        <v>14</v>
      </c>
      <c r="C19" s="84" t="s">
        <v>14</v>
      </c>
      <c r="D19" s="84" t="s">
        <v>309</v>
      </c>
      <c r="E19" s="87" t="s">
        <v>310</v>
      </c>
      <c r="F19" s="86" t="s">
        <v>15</v>
      </c>
      <c r="G19" s="83"/>
      <c r="H19" s="123"/>
      <c r="I19" s="83"/>
      <c r="J19" s="124"/>
      <c r="K19" s="123">
        <v>40.5</v>
      </c>
      <c r="L19" s="123"/>
      <c r="M19" s="119">
        <f t="shared" si="1"/>
        <v>40.5</v>
      </c>
      <c r="N19" s="123"/>
      <c r="O19" s="120">
        <f t="shared" si="0"/>
        <v>40.5</v>
      </c>
      <c r="P19" s="123">
        <v>99.9</v>
      </c>
      <c r="Q19" s="123">
        <v>10</v>
      </c>
    </row>
    <row r="20" spans="1:17" ht="38.25">
      <c r="A20" s="132" t="s">
        <v>13</v>
      </c>
      <c r="B20" s="84" t="s">
        <v>14</v>
      </c>
      <c r="C20" s="84" t="s">
        <v>14</v>
      </c>
      <c r="D20" s="84" t="s">
        <v>311</v>
      </c>
      <c r="E20" s="87" t="s">
        <v>312</v>
      </c>
      <c r="F20" s="86" t="s">
        <v>15</v>
      </c>
      <c r="G20" s="83"/>
      <c r="H20" s="83"/>
      <c r="I20" s="83"/>
      <c r="J20" s="124"/>
      <c r="K20" s="123"/>
      <c r="L20" s="83"/>
      <c r="M20" s="125">
        <f t="shared" si="1"/>
        <v>0</v>
      </c>
      <c r="N20" s="83"/>
      <c r="O20" s="126">
        <f t="shared" si="0"/>
        <v>0</v>
      </c>
      <c r="P20" s="123">
        <v>43</v>
      </c>
      <c r="Q20" s="123"/>
    </row>
    <row r="21" spans="1:17" ht="51">
      <c r="A21" s="132" t="s">
        <v>13</v>
      </c>
      <c r="B21" s="84" t="s">
        <v>14</v>
      </c>
      <c r="C21" s="84" t="s">
        <v>14</v>
      </c>
      <c r="D21" s="84" t="s">
        <v>313</v>
      </c>
      <c r="E21" s="87" t="s">
        <v>314</v>
      </c>
      <c r="F21" s="86" t="s">
        <v>15</v>
      </c>
      <c r="G21" s="83"/>
      <c r="H21" s="83"/>
      <c r="I21" s="83"/>
      <c r="J21" s="124"/>
      <c r="K21" s="83"/>
      <c r="L21" s="83"/>
      <c r="M21" s="125">
        <f t="shared" si="1"/>
        <v>0</v>
      </c>
      <c r="N21" s="83"/>
      <c r="O21" s="126">
        <f t="shared" si="0"/>
        <v>0</v>
      </c>
      <c r="P21" s="123"/>
      <c r="Q21" s="123">
        <v>93</v>
      </c>
    </row>
    <row r="22" spans="1:17" ht="63.75">
      <c r="A22" s="132" t="s">
        <v>13</v>
      </c>
      <c r="B22" s="84" t="s">
        <v>14</v>
      </c>
      <c r="C22" s="84" t="s">
        <v>14</v>
      </c>
      <c r="D22" s="84" t="s">
        <v>315</v>
      </c>
      <c r="E22" s="87" t="s">
        <v>316</v>
      </c>
      <c r="F22" s="86" t="s">
        <v>15</v>
      </c>
      <c r="G22" s="83"/>
      <c r="H22" s="83"/>
      <c r="I22" s="83"/>
      <c r="J22" s="124"/>
      <c r="K22" s="83">
        <v>18</v>
      </c>
      <c r="L22" s="83"/>
      <c r="M22" s="125">
        <f t="shared" si="1"/>
        <v>18</v>
      </c>
      <c r="N22" s="83"/>
      <c r="O22" s="126">
        <f t="shared" si="0"/>
        <v>18</v>
      </c>
      <c r="P22" s="123">
        <v>64</v>
      </c>
      <c r="Q22" s="123"/>
    </row>
    <row r="23" spans="1:17" ht="51">
      <c r="A23" s="132" t="s">
        <v>13</v>
      </c>
      <c r="B23" s="84" t="s">
        <v>14</v>
      </c>
      <c r="C23" s="84" t="s">
        <v>14</v>
      </c>
      <c r="D23" s="84" t="s">
        <v>317</v>
      </c>
      <c r="E23" s="87" t="s">
        <v>318</v>
      </c>
      <c r="F23" s="86" t="s">
        <v>15</v>
      </c>
      <c r="G23" s="123">
        <v>53</v>
      </c>
      <c r="H23" s="123"/>
      <c r="I23" s="123"/>
      <c r="J23" s="117"/>
      <c r="K23" s="123"/>
      <c r="L23" s="123"/>
      <c r="M23" s="119">
        <f t="shared" si="1"/>
        <v>53</v>
      </c>
      <c r="N23" s="123"/>
      <c r="O23" s="120">
        <f t="shared" si="0"/>
        <v>53</v>
      </c>
      <c r="P23" s="123">
        <v>250</v>
      </c>
      <c r="Q23" s="123">
        <v>246.2</v>
      </c>
    </row>
    <row r="24" spans="1:17" ht="51">
      <c r="A24" s="132" t="s">
        <v>13</v>
      </c>
      <c r="B24" s="84" t="s">
        <v>14</v>
      </c>
      <c r="C24" s="84" t="s">
        <v>14</v>
      </c>
      <c r="D24" s="84" t="s">
        <v>319</v>
      </c>
      <c r="E24" s="87" t="s">
        <v>320</v>
      </c>
      <c r="F24" s="86" t="s">
        <v>15</v>
      </c>
      <c r="G24" s="83"/>
      <c r="H24" s="123">
        <v>467.9</v>
      </c>
      <c r="I24" s="83"/>
      <c r="J24" s="124"/>
      <c r="K24" s="83"/>
      <c r="L24" s="123"/>
      <c r="M24" s="119">
        <f t="shared" si="1"/>
        <v>467.9</v>
      </c>
      <c r="N24" s="123"/>
      <c r="O24" s="120">
        <f t="shared" si="0"/>
        <v>467.9</v>
      </c>
      <c r="P24" s="123">
        <v>100</v>
      </c>
      <c r="Q24" s="123">
        <v>60</v>
      </c>
    </row>
    <row r="25" spans="1:17" ht="76.5">
      <c r="A25" s="132" t="s">
        <v>13</v>
      </c>
      <c r="B25" s="84" t="s">
        <v>14</v>
      </c>
      <c r="C25" s="84" t="s">
        <v>14</v>
      </c>
      <c r="D25" s="84" t="s">
        <v>321</v>
      </c>
      <c r="E25" s="87" t="s">
        <v>322</v>
      </c>
      <c r="F25" s="86" t="s">
        <v>15</v>
      </c>
      <c r="G25" s="83"/>
      <c r="H25" s="83"/>
      <c r="I25" s="83"/>
      <c r="J25" s="124"/>
      <c r="K25" s="83"/>
      <c r="L25" s="83"/>
      <c r="M25" s="125">
        <f t="shared" si="1"/>
        <v>0</v>
      </c>
      <c r="N25" s="83"/>
      <c r="O25" s="126">
        <f t="shared" si="0"/>
        <v>0</v>
      </c>
      <c r="P25" s="123">
        <v>30</v>
      </c>
      <c r="Q25" s="123"/>
    </row>
    <row r="26" spans="1:17" ht="38.25">
      <c r="A26" s="132" t="s">
        <v>13</v>
      </c>
      <c r="B26" s="84" t="s">
        <v>14</v>
      </c>
      <c r="C26" s="84" t="s">
        <v>14</v>
      </c>
      <c r="D26" s="84" t="s">
        <v>323</v>
      </c>
      <c r="E26" s="87" t="s">
        <v>324</v>
      </c>
      <c r="F26" s="86" t="s">
        <v>15</v>
      </c>
      <c r="G26" s="123">
        <v>5</v>
      </c>
      <c r="H26" s="123"/>
      <c r="I26" s="123"/>
      <c r="J26" s="117"/>
      <c r="K26" s="123"/>
      <c r="L26" s="123"/>
      <c r="M26" s="119">
        <f t="shared" si="1"/>
        <v>5</v>
      </c>
      <c r="N26" s="123"/>
      <c r="O26" s="120">
        <f t="shared" si="0"/>
        <v>5</v>
      </c>
      <c r="P26" s="123">
        <v>5</v>
      </c>
      <c r="Q26" s="123"/>
    </row>
    <row r="27" spans="1:17" ht="63.75">
      <c r="A27" s="132" t="s">
        <v>13</v>
      </c>
      <c r="B27" s="84" t="s">
        <v>14</v>
      </c>
      <c r="C27" s="84" t="s">
        <v>14</v>
      </c>
      <c r="D27" s="84" t="s">
        <v>325</v>
      </c>
      <c r="E27" s="87" t="s">
        <v>326</v>
      </c>
      <c r="F27" s="86" t="s">
        <v>15</v>
      </c>
      <c r="G27" s="83"/>
      <c r="H27" s="83"/>
      <c r="I27" s="83"/>
      <c r="J27" s="124"/>
      <c r="K27" s="83"/>
      <c r="L27" s="83"/>
      <c r="M27" s="125">
        <f t="shared" si="1"/>
        <v>0</v>
      </c>
      <c r="N27" s="83"/>
      <c r="O27" s="126">
        <f t="shared" si="0"/>
        <v>0</v>
      </c>
      <c r="P27" s="123">
        <v>394.1</v>
      </c>
      <c r="Q27" s="123"/>
    </row>
    <row r="28" spans="1:17" ht="63.75">
      <c r="A28" s="132" t="s">
        <v>13</v>
      </c>
      <c r="B28" s="84" t="s">
        <v>14</v>
      </c>
      <c r="C28" s="84" t="s">
        <v>14</v>
      </c>
      <c r="D28" s="84" t="s">
        <v>327</v>
      </c>
      <c r="E28" s="87" t="s">
        <v>328</v>
      </c>
      <c r="F28" s="86" t="s">
        <v>15</v>
      </c>
      <c r="G28" s="123"/>
      <c r="H28" s="123"/>
      <c r="I28" s="123"/>
      <c r="J28" s="117"/>
      <c r="K28" s="123"/>
      <c r="L28" s="123"/>
      <c r="M28" s="125">
        <f t="shared" si="1"/>
        <v>0</v>
      </c>
      <c r="N28" s="123"/>
      <c r="O28" s="126">
        <f t="shared" si="0"/>
        <v>0</v>
      </c>
      <c r="P28" s="123">
        <v>100</v>
      </c>
      <c r="Q28" s="123">
        <v>100</v>
      </c>
    </row>
    <row r="29" spans="1:17" ht="63.75">
      <c r="A29" s="132" t="s">
        <v>13</v>
      </c>
      <c r="B29" s="84" t="s">
        <v>14</v>
      </c>
      <c r="C29" s="84" t="s">
        <v>14</v>
      </c>
      <c r="D29" s="84" t="s">
        <v>329</v>
      </c>
      <c r="E29" s="87" t="s">
        <v>330</v>
      </c>
      <c r="F29" s="86" t="s">
        <v>15</v>
      </c>
      <c r="G29" s="123"/>
      <c r="H29" s="123"/>
      <c r="I29" s="123"/>
      <c r="J29" s="117"/>
      <c r="K29" s="123"/>
      <c r="L29" s="123"/>
      <c r="M29" s="125">
        <f t="shared" si="1"/>
        <v>0</v>
      </c>
      <c r="N29" s="123"/>
      <c r="O29" s="126">
        <f t="shared" si="0"/>
        <v>0</v>
      </c>
      <c r="P29" s="123">
        <v>100</v>
      </c>
      <c r="Q29" s="123">
        <v>132</v>
      </c>
    </row>
    <row r="30" spans="1:17" ht="51">
      <c r="A30" s="132" t="s">
        <v>13</v>
      </c>
      <c r="B30" s="84" t="s">
        <v>14</v>
      </c>
      <c r="C30" s="84" t="s">
        <v>14</v>
      </c>
      <c r="D30" s="84" t="s">
        <v>331</v>
      </c>
      <c r="E30" s="87" t="s">
        <v>332</v>
      </c>
      <c r="F30" s="86" t="s">
        <v>15</v>
      </c>
      <c r="G30" s="121">
        <v>30</v>
      </c>
      <c r="H30" s="123"/>
      <c r="I30" s="123"/>
      <c r="J30" s="117"/>
      <c r="K30" s="123"/>
      <c r="L30" s="123"/>
      <c r="M30" s="119">
        <f t="shared" si="1"/>
        <v>30</v>
      </c>
      <c r="N30" s="123"/>
      <c r="O30" s="120">
        <f t="shared" si="0"/>
        <v>30</v>
      </c>
      <c r="P30" s="123">
        <v>30</v>
      </c>
      <c r="Q30" s="123">
        <v>30</v>
      </c>
    </row>
    <row r="31" spans="1:17" ht="76.5">
      <c r="A31" s="132" t="s">
        <v>13</v>
      </c>
      <c r="B31" s="84" t="s">
        <v>14</v>
      </c>
      <c r="C31" s="84" t="s">
        <v>14</v>
      </c>
      <c r="D31" s="84" t="s">
        <v>333</v>
      </c>
      <c r="E31" s="87" t="s">
        <v>356</v>
      </c>
      <c r="F31" s="86" t="s">
        <v>15</v>
      </c>
      <c r="G31" s="123"/>
      <c r="H31" s="123"/>
      <c r="I31" s="123"/>
      <c r="J31" s="117"/>
      <c r="K31" s="123"/>
      <c r="L31" s="123"/>
      <c r="M31" s="125">
        <f t="shared" si="1"/>
        <v>0</v>
      </c>
      <c r="N31" s="123"/>
      <c r="O31" s="126">
        <f t="shared" si="0"/>
        <v>0</v>
      </c>
      <c r="P31" s="123">
        <v>10</v>
      </c>
      <c r="Q31" s="123">
        <v>10</v>
      </c>
    </row>
    <row r="32" spans="1:17" ht="76.5">
      <c r="A32" s="132" t="s">
        <v>13</v>
      </c>
      <c r="B32" s="84" t="s">
        <v>14</v>
      </c>
      <c r="C32" s="84" t="s">
        <v>14</v>
      </c>
      <c r="D32" s="84" t="s">
        <v>334</v>
      </c>
      <c r="E32" s="87" t="s">
        <v>335</v>
      </c>
      <c r="F32" s="86" t="s">
        <v>15</v>
      </c>
      <c r="G32" s="123"/>
      <c r="H32" s="123"/>
      <c r="I32" s="123"/>
      <c r="J32" s="117"/>
      <c r="K32" s="123"/>
      <c r="L32" s="123"/>
      <c r="M32" s="125">
        <f t="shared" si="1"/>
        <v>0</v>
      </c>
      <c r="N32" s="123"/>
      <c r="O32" s="126">
        <f t="shared" si="0"/>
        <v>0</v>
      </c>
      <c r="P32" s="123">
        <v>40</v>
      </c>
      <c r="Q32" s="123">
        <v>30</v>
      </c>
    </row>
    <row r="33" spans="1:17" ht="51">
      <c r="A33" s="132" t="s">
        <v>13</v>
      </c>
      <c r="B33" s="84" t="s">
        <v>14</v>
      </c>
      <c r="C33" s="84" t="s">
        <v>14</v>
      </c>
      <c r="D33" s="84" t="s">
        <v>336</v>
      </c>
      <c r="E33" s="85" t="s">
        <v>337</v>
      </c>
      <c r="F33" s="86" t="s">
        <v>15</v>
      </c>
      <c r="G33" s="123"/>
      <c r="H33" s="123"/>
      <c r="I33" s="123"/>
      <c r="J33" s="117"/>
      <c r="K33" s="123"/>
      <c r="L33" s="123"/>
      <c r="M33" s="125">
        <f t="shared" si="1"/>
        <v>0</v>
      </c>
      <c r="N33" s="123"/>
      <c r="O33" s="126">
        <f t="shared" si="0"/>
        <v>0</v>
      </c>
      <c r="P33" s="123">
        <v>15</v>
      </c>
      <c r="Q33" s="123">
        <v>10</v>
      </c>
    </row>
    <row r="34" spans="1:17" ht="51">
      <c r="A34" s="132" t="s">
        <v>13</v>
      </c>
      <c r="B34" s="84" t="s">
        <v>14</v>
      </c>
      <c r="C34" s="84" t="s">
        <v>14</v>
      </c>
      <c r="D34" s="84" t="s">
        <v>338</v>
      </c>
      <c r="E34" s="87" t="s">
        <v>339</v>
      </c>
      <c r="F34" s="86" t="s">
        <v>15</v>
      </c>
      <c r="G34" s="123"/>
      <c r="H34" s="123"/>
      <c r="I34" s="123"/>
      <c r="J34" s="117"/>
      <c r="K34" s="123"/>
      <c r="L34" s="123"/>
      <c r="M34" s="125">
        <f t="shared" si="1"/>
        <v>0</v>
      </c>
      <c r="N34" s="123"/>
      <c r="O34" s="126">
        <f t="shared" si="0"/>
        <v>0</v>
      </c>
      <c r="P34" s="123">
        <v>15</v>
      </c>
      <c r="Q34" s="123">
        <v>10</v>
      </c>
    </row>
    <row r="35" spans="1:17" ht="38.25">
      <c r="A35" s="132" t="s">
        <v>13</v>
      </c>
      <c r="B35" s="84" t="s">
        <v>14</v>
      </c>
      <c r="C35" s="84" t="s">
        <v>14</v>
      </c>
      <c r="D35" s="84" t="s">
        <v>340</v>
      </c>
      <c r="E35" s="87" t="s">
        <v>341</v>
      </c>
      <c r="F35" s="86" t="s">
        <v>15</v>
      </c>
      <c r="G35" s="123"/>
      <c r="H35" s="123"/>
      <c r="I35" s="123"/>
      <c r="J35" s="117"/>
      <c r="K35" s="123"/>
      <c r="L35" s="123"/>
      <c r="M35" s="125">
        <f t="shared" si="1"/>
        <v>0</v>
      </c>
      <c r="N35" s="123"/>
      <c r="O35" s="126">
        <f t="shared" si="0"/>
        <v>0</v>
      </c>
      <c r="P35" s="123">
        <v>60</v>
      </c>
      <c r="Q35" s="123"/>
    </row>
    <row r="36" spans="1:17" ht="51">
      <c r="A36" s="132" t="s">
        <v>13</v>
      </c>
      <c r="B36" s="84" t="s">
        <v>14</v>
      </c>
      <c r="C36" s="84" t="s">
        <v>14</v>
      </c>
      <c r="D36" s="84" t="s">
        <v>342</v>
      </c>
      <c r="E36" s="85" t="s">
        <v>343</v>
      </c>
      <c r="F36" s="86" t="s">
        <v>15</v>
      </c>
      <c r="G36" s="123"/>
      <c r="H36" s="123"/>
      <c r="I36" s="123"/>
      <c r="J36" s="117"/>
      <c r="K36" s="123"/>
      <c r="L36" s="123"/>
      <c r="M36" s="125">
        <f t="shared" si="1"/>
        <v>0</v>
      </c>
      <c r="N36" s="123"/>
      <c r="O36" s="126">
        <f t="shared" si="0"/>
        <v>0</v>
      </c>
      <c r="P36" s="123"/>
      <c r="Q36" s="123"/>
    </row>
    <row r="37" spans="1:17" ht="51">
      <c r="A37" s="132" t="s">
        <v>13</v>
      </c>
      <c r="B37" s="84" t="s">
        <v>14</v>
      </c>
      <c r="C37" s="84" t="s">
        <v>14</v>
      </c>
      <c r="D37" s="84" t="s">
        <v>344</v>
      </c>
      <c r="E37" s="85" t="s">
        <v>345</v>
      </c>
      <c r="F37" s="86" t="s">
        <v>15</v>
      </c>
      <c r="G37" s="123"/>
      <c r="H37" s="123"/>
      <c r="I37" s="123"/>
      <c r="J37" s="117"/>
      <c r="K37" s="123"/>
      <c r="L37" s="123"/>
      <c r="M37" s="125">
        <f t="shared" si="1"/>
        <v>0</v>
      </c>
      <c r="N37" s="123"/>
      <c r="O37" s="126">
        <f t="shared" si="0"/>
        <v>0</v>
      </c>
      <c r="P37" s="123"/>
      <c r="Q37" s="123"/>
    </row>
    <row r="38" spans="1:17" ht="38.25">
      <c r="A38" s="132" t="s">
        <v>13</v>
      </c>
      <c r="B38" s="84" t="s">
        <v>14</v>
      </c>
      <c r="C38" s="84" t="s">
        <v>14</v>
      </c>
      <c r="D38" s="84" t="s">
        <v>346</v>
      </c>
      <c r="E38" s="85" t="s">
        <v>347</v>
      </c>
      <c r="F38" s="86" t="s">
        <v>15</v>
      </c>
      <c r="G38" s="123"/>
      <c r="H38" s="123"/>
      <c r="I38" s="123"/>
      <c r="J38" s="117"/>
      <c r="K38" s="123"/>
      <c r="L38" s="123"/>
      <c r="M38" s="125">
        <f t="shared" si="1"/>
        <v>0</v>
      </c>
      <c r="N38" s="123"/>
      <c r="O38" s="126">
        <f t="shared" si="0"/>
        <v>0</v>
      </c>
      <c r="P38" s="123"/>
      <c r="Q38" s="123"/>
    </row>
    <row r="39" spans="1:17" ht="63.75">
      <c r="A39" s="132" t="s">
        <v>13</v>
      </c>
      <c r="B39" s="84" t="s">
        <v>14</v>
      </c>
      <c r="C39" s="84" t="s">
        <v>14</v>
      </c>
      <c r="D39" s="84" t="s">
        <v>348</v>
      </c>
      <c r="E39" s="85" t="s">
        <v>349</v>
      </c>
      <c r="F39" s="86" t="s">
        <v>15</v>
      </c>
      <c r="G39" s="123"/>
      <c r="H39" s="123"/>
      <c r="I39" s="123"/>
      <c r="J39" s="117"/>
      <c r="K39" s="123">
        <v>40</v>
      </c>
      <c r="L39" s="123"/>
      <c r="M39" s="125">
        <f t="shared" si="1"/>
        <v>40</v>
      </c>
      <c r="N39" s="123"/>
      <c r="O39" s="126">
        <f t="shared" si="0"/>
        <v>40</v>
      </c>
      <c r="P39" s="123">
        <v>20</v>
      </c>
      <c r="Q39" s="123"/>
    </row>
    <row r="40" spans="1:17" ht="51">
      <c r="A40" s="132" t="s">
        <v>13</v>
      </c>
      <c r="B40" s="84" t="s">
        <v>14</v>
      </c>
      <c r="C40" s="84" t="s">
        <v>14</v>
      </c>
      <c r="D40" s="84" t="s">
        <v>350</v>
      </c>
      <c r="E40" s="87" t="s">
        <v>351</v>
      </c>
      <c r="F40" s="86" t="s">
        <v>15</v>
      </c>
      <c r="G40" s="123"/>
      <c r="H40" s="123"/>
      <c r="I40" s="123"/>
      <c r="J40" s="117"/>
      <c r="K40" s="123"/>
      <c r="L40" s="123"/>
      <c r="M40" s="125">
        <f>SUM(G40:L40)</f>
        <v>0</v>
      </c>
      <c r="N40" s="123"/>
      <c r="O40" s="126">
        <f>M40+N40</f>
        <v>0</v>
      </c>
      <c r="P40" s="123">
        <v>40</v>
      </c>
      <c r="Q40" s="123">
        <v>20</v>
      </c>
    </row>
    <row r="41" spans="1:17" ht="51">
      <c r="A41" s="84" t="s">
        <v>13</v>
      </c>
      <c r="B41" s="84" t="s">
        <v>14</v>
      </c>
      <c r="C41" s="84" t="s">
        <v>14</v>
      </c>
      <c r="D41" s="84" t="s">
        <v>355</v>
      </c>
      <c r="E41" s="87" t="s">
        <v>354</v>
      </c>
      <c r="F41" s="86" t="s">
        <v>15</v>
      </c>
      <c r="G41" s="123"/>
      <c r="H41" s="123"/>
      <c r="I41" s="123"/>
      <c r="J41" s="117"/>
      <c r="K41" s="123"/>
      <c r="L41" s="123"/>
      <c r="M41" s="125">
        <f>SUM(G41:L41)</f>
        <v>0</v>
      </c>
      <c r="N41" s="123"/>
      <c r="O41" s="126">
        <f>M41+N41</f>
        <v>0</v>
      </c>
      <c r="P41" s="123"/>
      <c r="Q41" s="123"/>
    </row>
    <row r="42" spans="1:17">
      <c r="A42" s="133" t="s">
        <v>13</v>
      </c>
      <c r="B42" s="133" t="s">
        <v>14</v>
      </c>
      <c r="C42" s="133" t="s">
        <v>38</v>
      </c>
      <c r="D42" s="241" t="s">
        <v>39</v>
      </c>
      <c r="E42" s="242"/>
      <c r="F42" s="242"/>
      <c r="G42" s="242"/>
      <c r="H42" s="242"/>
      <c r="I42" s="242"/>
      <c r="J42" s="242"/>
      <c r="K42" s="242"/>
      <c r="L42" s="242"/>
      <c r="M42" s="242"/>
      <c r="N42" s="242"/>
      <c r="O42" s="242"/>
      <c r="P42" s="242"/>
      <c r="Q42" s="243"/>
    </row>
    <row r="43" spans="1:17" ht="63.75">
      <c r="A43" s="134" t="s">
        <v>13</v>
      </c>
      <c r="B43" s="134" t="s">
        <v>14</v>
      </c>
      <c r="C43" s="134" t="s">
        <v>38</v>
      </c>
      <c r="D43" s="135" t="s">
        <v>14</v>
      </c>
      <c r="E43" s="136" t="s">
        <v>40</v>
      </c>
      <c r="F43" s="136" t="s">
        <v>15</v>
      </c>
      <c r="G43" s="117">
        <v>14</v>
      </c>
      <c r="H43" s="117"/>
      <c r="I43" s="117"/>
      <c r="J43" s="117"/>
      <c r="K43" s="117"/>
      <c r="L43" s="117"/>
      <c r="M43" s="119">
        <f>SUM(G43:L43)</f>
        <v>14</v>
      </c>
      <c r="N43" s="117"/>
      <c r="O43" s="120">
        <f>M43+N43</f>
        <v>14</v>
      </c>
      <c r="P43" s="117">
        <v>18</v>
      </c>
      <c r="Q43" s="117">
        <v>20</v>
      </c>
    </row>
    <row r="44" spans="1:17">
      <c r="A44" s="137" t="s">
        <v>13</v>
      </c>
      <c r="B44" s="137" t="s">
        <v>38</v>
      </c>
      <c r="C44" s="238" t="s">
        <v>41</v>
      </c>
      <c r="D44" s="238"/>
      <c r="E44" s="238"/>
      <c r="F44" s="238"/>
      <c r="G44" s="238"/>
      <c r="H44" s="238"/>
      <c r="I44" s="238"/>
      <c r="J44" s="238"/>
      <c r="K44" s="238"/>
      <c r="L44" s="238"/>
      <c r="M44" s="238"/>
      <c r="N44" s="238"/>
      <c r="O44" s="238"/>
      <c r="P44" s="238"/>
      <c r="Q44" s="238"/>
    </row>
    <row r="45" spans="1:17">
      <c r="A45" s="133" t="s">
        <v>13</v>
      </c>
      <c r="B45" s="133" t="s">
        <v>38</v>
      </c>
      <c r="C45" s="138" t="s">
        <v>14</v>
      </c>
      <c r="D45" s="239" t="s">
        <v>42</v>
      </c>
      <c r="E45" s="240"/>
      <c r="F45" s="240"/>
      <c r="G45" s="240"/>
      <c r="H45" s="240"/>
      <c r="I45" s="240"/>
      <c r="J45" s="240"/>
      <c r="K45" s="240"/>
      <c r="L45" s="240"/>
      <c r="M45" s="240"/>
      <c r="N45" s="240"/>
      <c r="O45" s="240"/>
      <c r="P45" s="240"/>
      <c r="Q45" s="240"/>
    </row>
    <row r="46" spans="1:17" ht="25.5">
      <c r="A46" s="134" t="s">
        <v>13</v>
      </c>
      <c r="B46" s="134" t="s">
        <v>38</v>
      </c>
      <c r="C46" s="134" t="s">
        <v>14</v>
      </c>
      <c r="D46" s="139" t="s">
        <v>14</v>
      </c>
      <c r="E46" s="136" t="s">
        <v>43</v>
      </c>
      <c r="F46" s="136" t="s">
        <v>15</v>
      </c>
      <c r="G46" s="140">
        <v>44.5</v>
      </c>
      <c r="H46" s="140"/>
      <c r="I46" s="140"/>
      <c r="J46" s="140"/>
      <c r="K46" s="140"/>
      <c r="L46" s="140"/>
      <c r="M46" s="141">
        <f>SUM(G46:L46)</f>
        <v>44.5</v>
      </c>
      <c r="N46" s="140"/>
      <c r="O46" s="142">
        <f>M46+N46</f>
        <v>44.5</v>
      </c>
      <c r="P46" s="117">
        <v>45</v>
      </c>
      <c r="Q46" s="117">
        <v>45</v>
      </c>
    </row>
    <row r="47" spans="1:17" ht="25.5">
      <c r="A47" s="134" t="s">
        <v>13</v>
      </c>
      <c r="B47" s="134" t="s">
        <v>38</v>
      </c>
      <c r="C47" s="134" t="s">
        <v>14</v>
      </c>
      <c r="D47" s="135" t="s">
        <v>38</v>
      </c>
      <c r="E47" s="136" t="s">
        <v>44</v>
      </c>
      <c r="F47" s="136" t="s">
        <v>15</v>
      </c>
      <c r="G47" s="117">
        <v>21</v>
      </c>
      <c r="H47" s="117"/>
      <c r="I47" s="117"/>
      <c r="J47" s="117"/>
      <c r="K47" s="117"/>
      <c r="L47" s="117"/>
      <c r="M47" s="141">
        <f>SUM(G47:L47)</f>
        <v>21</v>
      </c>
      <c r="N47" s="117"/>
      <c r="O47" s="142">
        <f>M47+N47</f>
        <v>21</v>
      </c>
      <c r="P47" s="117">
        <v>21</v>
      </c>
      <c r="Q47" s="117">
        <v>21</v>
      </c>
    </row>
    <row r="48" spans="1:17" ht="51">
      <c r="A48" s="134" t="s">
        <v>13</v>
      </c>
      <c r="B48" s="134" t="s">
        <v>38</v>
      </c>
      <c r="C48" s="134" t="s">
        <v>14</v>
      </c>
      <c r="D48" s="135" t="s">
        <v>16</v>
      </c>
      <c r="E48" s="136" t="s">
        <v>45</v>
      </c>
      <c r="F48" s="136" t="s">
        <v>15</v>
      </c>
      <c r="G48" s="117">
        <v>1.7</v>
      </c>
      <c r="H48" s="117"/>
      <c r="I48" s="117"/>
      <c r="J48" s="117"/>
      <c r="K48" s="117"/>
      <c r="L48" s="117"/>
      <c r="M48" s="141">
        <f>SUM(G48:L48)</f>
        <v>1.7</v>
      </c>
      <c r="N48" s="117"/>
      <c r="O48" s="142">
        <f>M48+N48</f>
        <v>1.7</v>
      </c>
      <c r="P48" s="117">
        <v>2</v>
      </c>
      <c r="Q48" s="117">
        <v>2</v>
      </c>
    </row>
    <row r="49" spans="1:17">
      <c r="A49" s="137" t="s">
        <v>13</v>
      </c>
      <c r="B49" s="137" t="s">
        <v>16</v>
      </c>
      <c r="C49" s="238" t="s">
        <v>46</v>
      </c>
      <c r="D49" s="238"/>
      <c r="E49" s="238"/>
      <c r="F49" s="238"/>
      <c r="G49" s="238"/>
      <c r="H49" s="238"/>
      <c r="I49" s="238"/>
      <c r="J49" s="238"/>
      <c r="K49" s="238"/>
      <c r="L49" s="238"/>
      <c r="M49" s="238"/>
      <c r="N49" s="238"/>
      <c r="O49" s="238"/>
      <c r="P49" s="238"/>
      <c r="Q49" s="238"/>
    </row>
    <row r="50" spans="1:17">
      <c r="A50" s="133" t="s">
        <v>13</v>
      </c>
      <c r="B50" s="133" t="s">
        <v>16</v>
      </c>
      <c r="C50" s="138" t="s">
        <v>14</v>
      </c>
      <c r="D50" s="236" t="s">
        <v>47</v>
      </c>
      <c r="E50" s="236"/>
      <c r="F50" s="236"/>
      <c r="G50" s="236"/>
      <c r="H50" s="236"/>
      <c r="I50" s="236"/>
      <c r="J50" s="236"/>
      <c r="K50" s="236"/>
      <c r="L50" s="236"/>
      <c r="M50" s="236"/>
      <c r="N50" s="236"/>
      <c r="O50" s="236"/>
      <c r="P50" s="236"/>
      <c r="Q50" s="236"/>
    </row>
    <row r="51" spans="1:17" ht="25.5">
      <c r="A51" s="134" t="s">
        <v>13</v>
      </c>
      <c r="B51" s="134" t="s">
        <v>16</v>
      </c>
      <c r="C51" s="134" t="s">
        <v>14</v>
      </c>
      <c r="D51" s="135" t="s">
        <v>14</v>
      </c>
      <c r="E51" s="136" t="s">
        <v>48</v>
      </c>
      <c r="F51" s="136" t="s">
        <v>15</v>
      </c>
      <c r="G51" s="117">
        <v>21</v>
      </c>
      <c r="H51" s="117"/>
      <c r="I51" s="117"/>
      <c r="J51" s="117"/>
      <c r="K51" s="117"/>
      <c r="L51" s="117"/>
      <c r="M51" s="119">
        <f>SUM(G51:L51)</f>
        <v>21</v>
      </c>
      <c r="N51" s="117"/>
      <c r="O51" s="120">
        <f>M51+N51</f>
        <v>21</v>
      </c>
      <c r="P51" s="117">
        <v>21</v>
      </c>
      <c r="Q51" s="117">
        <v>21</v>
      </c>
    </row>
    <row r="52" spans="1:17" ht="38.25">
      <c r="A52" s="134" t="s">
        <v>13</v>
      </c>
      <c r="B52" s="134" t="s">
        <v>16</v>
      </c>
      <c r="C52" s="134" t="s">
        <v>14</v>
      </c>
      <c r="D52" s="115" t="s">
        <v>38</v>
      </c>
      <c r="E52" s="136" t="s">
        <v>49</v>
      </c>
      <c r="F52" s="136" t="s">
        <v>15</v>
      </c>
      <c r="G52" s="117">
        <v>1.2</v>
      </c>
      <c r="H52" s="117"/>
      <c r="I52" s="117"/>
      <c r="J52" s="117"/>
      <c r="K52" s="117"/>
      <c r="L52" s="117"/>
      <c r="M52" s="119">
        <f>SUM(G52:L52)</f>
        <v>1.2</v>
      </c>
      <c r="N52" s="117"/>
      <c r="O52" s="120">
        <f>M52+N52</f>
        <v>1.2</v>
      </c>
      <c r="P52" s="117">
        <v>1.5</v>
      </c>
      <c r="Q52" s="117">
        <v>1.5</v>
      </c>
    </row>
    <row r="53" spans="1:17">
      <c r="A53" s="225" t="s">
        <v>50</v>
      </c>
      <c r="B53" s="225"/>
      <c r="C53" s="225"/>
      <c r="D53" s="225"/>
      <c r="E53" s="225"/>
      <c r="F53" s="225"/>
      <c r="G53" s="112">
        <f t="shared" ref="G53:Q53" si="2">SUM(G6:G52)</f>
        <v>402.29999999999995</v>
      </c>
      <c r="H53" s="112">
        <f t="shared" si="2"/>
        <v>1343.1999999999998</v>
      </c>
      <c r="I53" s="112">
        <f t="shared" si="2"/>
        <v>0</v>
      </c>
      <c r="J53" s="112">
        <f t="shared" si="2"/>
        <v>0</v>
      </c>
      <c r="K53" s="112">
        <f t="shared" si="2"/>
        <v>163.80000000000001</v>
      </c>
      <c r="L53" s="112">
        <f t="shared" si="2"/>
        <v>0</v>
      </c>
      <c r="M53" s="112">
        <f t="shared" si="2"/>
        <v>1909.3000000000002</v>
      </c>
      <c r="N53" s="112">
        <f t="shared" si="2"/>
        <v>69</v>
      </c>
      <c r="O53" s="112">
        <f t="shared" si="2"/>
        <v>1978.3000000000002</v>
      </c>
      <c r="P53" s="112">
        <f t="shared" si="2"/>
        <v>2099</v>
      </c>
      <c r="Q53" s="112">
        <f t="shared" si="2"/>
        <v>1014.4</v>
      </c>
    </row>
  </sheetData>
  <mergeCells count="20">
    <mergeCell ref="F2:F3"/>
    <mergeCell ref="G2:M2"/>
    <mergeCell ref="A53:F53"/>
    <mergeCell ref="D5:Q5"/>
    <mergeCell ref="D50:Q50"/>
    <mergeCell ref="C4:Q4"/>
    <mergeCell ref="C49:Q49"/>
    <mergeCell ref="C44:Q44"/>
    <mergeCell ref="D45:Q45"/>
    <mergeCell ref="D42:Q42"/>
    <mergeCell ref="N2:N3"/>
    <mergeCell ref="O2:O3"/>
    <mergeCell ref="P2:P3"/>
    <mergeCell ref="Q2:Q3"/>
    <mergeCell ref="A1:Q1"/>
    <mergeCell ref="A2:A3"/>
    <mergeCell ref="B2:B3"/>
    <mergeCell ref="C2:C3"/>
    <mergeCell ref="D2:D3"/>
    <mergeCell ref="E2:E3"/>
  </mergeCells>
  <phoneticPr fontId="0" type="noConversion"/>
  <dataValidations count="2">
    <dataValidation type="list" allowBlank="1" showInputMessage="1" showErrorMessage="1" sqref="F44 F49:F50">
      <formula1>Asignavimų_valdytojai</formula1>
    </dataValidation>
    <dataValidation type="list" allowBlank="1" showInputMessage="1" showErrorMessage="1" sqref="F51:F52 F43 F46:F48 F6:F41">
      <formula1>#REF!</formula1>
    </dataValidation>
  </dataValidations>
  <pageMargins left="0.7" right="0.7" top="0.75" bottom="0.75" header="0.3" footer="0.3"/>
  <pageSetup paperSize="9" scale="76" orientation="landscape" r:id="rId1"/>
</worksheet>
</file>

<file path=xl/worksheets/sheet13.xml><?xml version="1.0" encoding="utf-8"?>
<worksheet xmlns="http://schemas.openxmlformats.org/spreadsheetml/2006/main" xmlns:r="http://schemas.openxmlformats.org/officeDocument/2006/relationships">
  <dimension ref="A1:Q43"/>
  <sheetViews>
    <sheetView tabSelected="1" zoomScaleNormal="100" zoomScalePageLayoutView="70" workbookViewId="0">
      <selection activeCell="F23" sqref="F23"/>
    </sheetView>
  </sheetViews>
  <sheetFormatPr defaultRowHeight="15"/>
  <cols>
    <col min="1" max="4" width="2.85546875" style="143" customWidth="1"/>
    <col min="5" max="5" width="21.42578125" style="143" customWidth="1"/>
    <col min="6" max="6" width="28.5703125" style="143" customWidth="1"/>
    <col min="7" max="17" width="10" style="143" customWidth="1"/>
    <col min="18" max="16384" width="9.140625" style="143"/>
  </cols>
  <sheetData>
    <row r="1" spans="1:17">
      <c r="A1" s="254" t="s">
        <v>240</v>
      </c>
      <c r="B1" s="254"/>
      <c r="C1" s="254"/>
      <c r="D1" s="254"/>
      <c r="E1" s="254"/>
      <c r="F1" s="254"/>
      <c r="G1" s="254"/>
      <c r="H1" s="254"/>
      <c r="I1" s="254"/>
      <c r="J1" s="254"/>
      <c r="K1" s="254"/>
      <c r="L1" s="254"/>
      <c r="M1" s="254"/>
      <c r="N1" s="254"/>
      <c r="O1" s="254"/>
      <c r="P1" s="254"/>
      <c r="Q1" s="254"/>
    </row>
    <row r="2" spans="1:17">
      <c r="A2" s="250" t="s">
        <v>0</v>
      </c>
      <c r="B2" s="250" t="s">
        <v>1</v>
      </c>
      <c r="C2" s="250" t="s">
        <v>2</v>
      </c>
      <c r="D2" s="250" t="s">
        <v>3</v>
      </c>
      <c r="E2" s="250" t="s">
        <v>4</v>
      </c>
      <c r="F2" s="250" t="s">
        <v>5</v>
      </c>
      <c r="G2" s="255" t="s">
        <v>6</v>
      </c>
      <c r="H2" s="255"/>
      <c r="I2" s="255"/>
      <c r="J2" s="255"/>
      <c r="K2" s="255"/>
      <c r="L2" s="255"/>
      <c r="M2" s="255"/>
      <c r="N2" s="250" t="s">
        <v>7</v>
      </c>
      <c r="O2" s="251" t="s">
        <v>8</v>
      </c>
      <c r="P2" s="251" t="s">
        <v>9</v>
      </c>
      <c r="Q2" s="251" t="s">
        <v>10</v>
      </c>
    </row>
    <row r="3" spans="1:17" ht="176.25">
      <c r="A3" s="250"/>
      <c r="B3" s="250"/>
      <c r="C3" s="250"/>
      <c r="D3" s="250"/>
      <c r="E3" s="250"/>
      <c r="F3" s="250"/>
      <c r="G3" s="144" t="s">
        <v>246</v>
      </c>
      <c r="H3" s="144" t="s">
        <v>247</v>
      </c>
      <c r="I3" s="144" t="s">
        <v>248</v>
      </c>
      <c r="J3" s="144" t="s">
        <v>249</v>
      </c>
      <c r="K3" s="144" t="s">
        <v>11</v>
      </c>
      <c r="L3" s="144" t="s">
        <v>250</v>
      </c>
      <c r="M3" s="145" t="s">
        <v>12</v>
      </c>
      <c r="N3" s="250"/>
      <c r="O3" s="251"/>
      <c r="P3" s="251"/>
      <c r="Q3" s="251"/>
    </row>
    <row r="4" spans="1:17" ht="25.5">
      <c r="A4" s="146" t="s">
        <v>24</v>
      </c>
      <c r="B4" s="146" t="s">
        <v>14</v>
      </c>
      <c r="C4" s="244" t="s">
        <v>241</v>
      </c>
      <c r="D4" s="245"/>
      <c r="E4" s="245"/>
      <c r="F4" s="245"/>
      <c r="G4" s="245"/>
      <c r="H4" s="245"/>
      <c r="I4" s="245"/>
      <c r="J4" s="245"/>
      <c r="K4" s="245"/>
      <c r="L4" s="245"/>
      <c r="M4" s="245"/>
      <c r="N4" s="245"/>
      <c r="O4" s="245"/>
      <c r="P4" s="245"/>
      <c r="Q4" s="246"/>
    </row>
    <row r="5" spans="1:17" ht="25.5">
      <c r="A5" s="147" t="s">
        <v>24</v>
      </c>
      <c r="B5" s="147" t="s">
        <v>14</v>
      </c>
      <c r="C5" s="147" t="s">
        <v>14</v>
      </c>
      <c r="D5" s="247" t="s">
        <v>279</v>
      </c>
      <c r="E5" s="248"/>
      <c r="F5" s="248"/>
      <c r="G5" s="248"/>
      <c r="H5" s="248"/>
      <c r="I5" s="248"/>
      <c r="J5" s="248"/>
      <c r="K5" s="248"/>
      <c r="L5" s="248"/>
      <c r="M5" s="248"/>
      <c r="N5" s="248"/>
      <c r="O5" s="248"/>
      <c r="P5" s="248"/>
      <c r="Q5" s="249"/>
    </row>
    <row r="6" spans="1:17">
      <c r="A6" s="252" t="s">
        <v>24</v>
      </c>
      <c r="B6" s="252" t="s">
        <v>14</v>
      </c>
      <c r="C6" s="252" t="s">
        <v>14</v>
      </c>
      <c r="D6" s="252" t="s">
        <v>14</v>
      </c>
      <c r="E6" s="253" t="s">
        <v>244</v>
      </c>
      <c r="F6" s="148" t="s">
        <v>56</v>
      </c>
      <c r="G6" s="149">
        <v>19.600000000000001</v>
      </c>
      <c r="H6" s="150"/>
      <c r="I6" s="150"/>
      <c r="J6" s="150"/>
      <c r="K6" s="150"/>
      <c r="L6" s="150"/>
      <c r="M6" s="151">
        <f t="shared" ref="M6:M16" si="0">SUM(G6:L6)</f>
        <v>19.600000000000001</v>
      </c>
      <c r="N6" s="150"/>
      <c r="O6" s="152">
        <f t="shared" ref="O6:O16" si="1">M6+N6</f>
        <v>19.600000000000001</v>
      </c>
      <c r="P6" s="150">
        <v>19.600000000000001</v>
      </c>
      <c r="Q6" s="150">
        <v>19.600000000000001</v>
      </c>
    </row>
    <row r="7" spans="1:17">
      <c r="A7" s="252"/>
      <c r="B7" s="252"/>
      <c r="C7" s="252"/>
      <c r="D7" s="252"/>
      <c r="E7" s="253"/>
      <c r="F7" s="148" t="s">
        <v>117</v>
      </c>
      <c r="G7" s="149">
        <f>10300/1000</f>
        <v>10.3</v>
      </c>
      <c r="H7" s="150"/>
      <c r="I7" s="150"/>
      <c r="J7" s="150"/>
      <c r="K7" s="150"/>
      <c r="L7" s="150"/>
      <c r="M7" s="151">
        <f t="shared" si="0"/>
        <v>10.3</v>
      </c>
      <c r="N7" s="150"/>
      <c r="O7" s="152">
        <f t="shared" si="1"/>
        <v>10.3</v>
      </c>
      <c r="P7" s="150">
        <v>10.3</v>
      </c>
      <c r="Q7" s="150">
        <v>10.3</v>
      </c>
    </row>
    <row r="8" spans="1:17">
      <c r="A8" s="252"/>
      <c r="B8" s="252"/>
      <c r="C8" s="252"/>
      <c r="D8" s="252"/>
      <c r="E8" s="253"/>
      <c r="F8" s="148" t="s">
        <v>57</v>
      </c>
      <c r="G8" s="149">
        <v>19.3</v>
      </c>
      <c r="H8" s="150"/>
      <c r="I8" s="150"/>
      <c r="J8" s="150"/>
      <c r="K8" s="150"/>
      <c r="L8" s="150"/>
      <c r="M8" s="151">
        <f t="shared" si="0"/>
        <v>19.3</v>
      </c>
      <c r="N8" s="150"/>
      <c r="O8" s="152">
        <f t="shared" si="1"/>
        <v>19.3</v>
      </c>
      <c r="P8" s="150">
        <v>19.3</v>
      </c>
      <c r="Q8" s="150">
        <v>19.3</v>
      </c>
    </row>
    <row r="9" spans="1:17">
      <c r="A9" s="252"/>
      <c r="B9" s="252"/>
      <c r="C9" s="252"/>
      <c r="D9" s="252"/>
      <c r="E9" s="253"/>
      <c r="F9" s="148" t="s">
        <v>58</v>
      </c>
      <c r="G9" s="149">
        <v>10.4</v>
      </c>
      <c r="H9" s="150"/>
      <c r="I9" s="150"/>
      <c r="J9" s="150"/>
      <c r="K9" s="150"/>
      <c r="L9" s="150"/>
      <c r="M9" s="151">
        <f t="shared" si="0"/>
        <v>10.4</v>
      </c>
      <c r="N9" s="150"/>
      <c r="O9" s="152">
        <f t="shared" si="1"/>
        <v>10.4</v>
      </c>
      <c r="P9" s="150">
        <v>10.4</v>
      </c>
      <c r="Q9" s="150">
        <v>10.4</v>
      </c>
    </row>
    <row r="10" spans="1:17">
      <c r="A10" s="252"/>
      <c r="B10" s="252"/>
      <c r="C10" s="252"/>
      <c r="D10" s="252"/>
      <c r="E10" s="253"/>
      <c r="F10" s="148" t="s">
        <v>59</v>
      </c>
      <c r="G10" s="149">
        <v>10.9</v>
      </c>
      <c r="H10" s="150"/>
      <c r="I10" s="150"/>
      <c r="J10" s="150"/>
      <c r="K10" s="150"/>
      <c r="L10" s="150"/>
      <c r="M10" s="151">
        <f t="shared" si="0"/>
        <v>10.9</v>
      </c>
      <c r="N10" s="150"/>
      <c r="O10" s="152">
        <f t="shared" si="1"/>
        <v>10.9</v>
      </c>
      <c r="P10" s="150">
        <v>8</v>
      </c>
      <c r="Q10" s="150">
        <v>8</v>
      </c>
    </row>
    <row r="11" spans="1:17">
      <c r="A11" s="252"/>
      <c r="B11" s="252"/>
      <c r="C11" s="252"/>
      <c r="D11" s="252"/>
      <c r="E11" s="253"/>
      <c r="F11" s="148" t="s">
        <v>60</v>
      </c>
      <c r="G11" s="149">
        <v>10.1</v>
      </c>
      <c r="H11" s="150"/>
      <c r="I11" s="150"/>
      <c r="J11" s="150"/>
      <c r="K11" s="150"/>
      <c r="L11" s="150"/>
      <c r="M11" s="151">
        <f t="shared" si="0"/>
        <v>10.1</v>
      </c>
      <c r="N11" s="150"/>
      <c r="O11" s="152">
        <f t="shared" si="1"/>
        <v>10.1</v>
      </c>
      <c r="P11" s="150">
        <v>10.1</v>
      </c>
      <c r="Q11" s="150">
        <v>10.1</v>
      </c>
    </row>
    <row r="12" spans="1:17">
      <c r="A12" s="252"/>
      <c r="B12" s="252"/>
      <c r="C12" s="252"/>
      <c r="D12" s="252"/>
      <c r="E12" s="253"/>
      <c r="F12" s="148" t="s">
        <v>61</v>
      </c>
      <c r="G12" s="149">
        <v>15</v>
      </c>
      <c r="H12" s="150"/>
      <c r="I12" s="150"/>
      <c r="J12" s="150"/>
      <c r="K12" s="150"/>
      <c r="L12" s="150"/>
      <c r="M12" s="151">
        <f t="shared" si="0"/>
        <v>15</v>
      </c>
      <c r="N12" s="150"/>
      <c r="O12" s="152">
        <f t="shared" si="1"/>
        <v>15</v>
      </c>
      <c r="P12" s="150">
        <v>15</v>
      </c>
      <c r="Q12" s="150">
        <v>15</v>
      </c>
    </row>
    <row r="13" spans="1:17">
      <c r="A13" s="252"/>
      <c r="B13" s="252"/>
      <c r="C13" s="252"/>
      <c r="D13" s="252"/>
      <c r="E13" s="253"/>
      <c r="F13" s="148" t="s">
        <v>62</v>
      </c>
      <c r="G13" s="75">
        <v>14</v>
      </c>
      <c r="H13" s="150"/>
      <c r="I13" s="150"/>
      <c r="J13" s="150"/>
      <c r="K13" s="150"/>
      <c r="L13" s="150"/>
      <c r="M13" s="151">
        <f t="shared" si="0"/>
        <v>14</v>
      </c>
      <c r="N13" s="150"/>
      <c r="O13" s="152">
        <f t="shared" si="1"/>
        <v>14</v>
      </c>
      <c r="P13" s="150">
        <v>14</v>
      </c>
      <c r="Q13" s="150">
        <v>14</v>
      </c>
    </row>
    <row r="14" spans="1:17">
      <c r="A14" s="252"/>
      <c r="B14" s="252"/>
      <c r="C14" s="252"/>
      <c r="D14" s="252"/>
      <c r="E14" s="253"/>
      <c r="F14" s="148" t="s">
        <v>63</v>
      </c>
      <c r="G14" s="149">
        <v>14.7</v>
      </c>
      <c r="H14" s="150"/>
      <c r="I14" s="150"/>
      <c r="J14" s="150"/>
      <c r="K14" s="150"/>
      <c r="L14" s="150"/>
      <c r="M14" s="151">
        <f t="shared" si="0"/>
        <v>14.7</v>
      </c>
      <c r="N14" s="150"/>
      <c r="O14" s="152">
        <f t="shared" si="1"/>
        <v>14.7</v>
      </c>
      <c r="P14" s="150">
        <v>14.7</v>
      </c>
      <c r="Q14" s="150">
        <v>14.7</v>
      </c>
    </row>
    <row r="15" spans="1:17">
      <c r="A15" s="252"/>
      <c r="B15" s="252"/>
      <c r="C15" s="252"/>
      <c r="D15" s="252"/>
      <c r="E15" s="253"/>
      <c r="F15" s="148" t="s">
        <v>118</v>
      </c>
      <c r="G15" s="149">
        <v>14.2</v>
      </c>
      <c r="H15" s="150"/>
      <c r="I15" s="150"/>
      <c r="J15" s="150"/>
      <c r="K15" s="150"/>
      <c r="L15" s="150"/>
      <c r="M15" s="151">
        <f t="shared" si="0"/>
        <v>14.2</v>
      </c>
      <c r="N15" s="150"/>
      <c r="O15" s="152">
        <f t="shared" si="1"/>
        <v>14.2</v>
      </c>
      <c r="P15" s="150">
        <v>14.2</v>
      </c>
      <c r="Q15" s="150">
        <v>14.2</v>
      </c>
    </row>
    <row r="16" spans="1:17">
      <c r="A16" s="252"/>
      <c r="B16" s="252"/>
      <c r="C16" s="252"/>
      <c r="D16" s="252"/>
      <c r="E16" s="253"/>
      <c r="F16" s="148" t="s">
        <v>64</v>
      </c>
      <c r="G16" s="149">
        <v>9.6</v>
      </c>
      <c r="H16" s="150"/>
      <c r="I16" s="150"/>
      <c r="J16" s="150"/>
      <c r="K16" s="150"/>
      <c r="L16" s="150"/>
      <c r="M16" s="151">
        <f t="shared" si="0"/>
        <v>9.6</v>
      </c>
      <c r="N16" s="150"/>
      <c r="O16" s="152">
        <f t="shared" si="1"/>
        <v>9.6</v>
      </c>
      <c r="P16" s="150">
        <v>9.6</v>
      </c>
      <c r="Q16" s="150">
        <v>9.6</v>
      </c>
    </row>
    <row r="17" spans="1:17" ht="25.5">
      <c r="A17" s="146" t="s">
        <v>24</v>
      </c>
      <c r="B17" s="146" t="s">
        <v>38</v>
      </c>
      <c r="C17" s="244" t="s">
        <v>242</v>
      </c>
      <c r="D17" s="245"/>
      <c r="E17" s="245"/>
      <c r="F17" s="245"/>
      <c r="G17" s="245"/>
      <c r="H17" s="245"/>
      <c r="I17" s="245"/>
      <c r="J17" s="245"/>
      <c r="K17" s="245"/>
      <c r="L17" s="245"/>
      <c r="M17" s="245"/>
      <c r="N17" s="245"/>
      <c r="O17" s="245"/>
      <c r="P17" s="245"/>
      <c r="Q17" s="246"/>
    </row>
    <row r="18" spans="1:17" ht="25.5">
      <c r="A18" s="147" t="s">
        <v>24</v>
      </c>
      <c r="B18" s="147" t="s">
        <v>38</v>
      </c>
      <c r="C18" s="147" t="s">
        <v>14</v>
      </c>
      <c r="D18" s="247" t="s">
        <v>243</v>
      </c>
      <c r="E18" s="248"/>
      <c r="F18" s="248"/>
      <c r="G18" s="248"/>
      <c r="H18" s="248"/>
      <c r="I18" s="248"/>
      <c r="J18" s="248"/>
      <c r="K18" s="248"/>
      <c r="L18" s="248"/>
      <c r="M18" s="248"/>
      <c r="N18" s="248"/>
      <c r="O18" s="248"/>
      <c r="P18" s="248"/>
      <c r="Q18" s="249"/>
    </row>
    <row r="19" spans="1:17">
      <c r="A19" s="252" t="s">
        <v>24</v>
      </c>
      <c r="B19" s="252" t="s">
        <v>38</v>
      </c>
      <c r="C19" s="252" t="s">
        <v>14</v>
      </c>
      <c r="D19" s="252" t="s">
        <v>14</v>
      </c>
      <c r="E19" s="253" t="s">
        <v>245</v>
      </c>
      <c r="F19" s="148" t="s">
        <v>56</v>
      </c>
      <c r="G19" s="150">
        <v>374.5</v>
      </c>
      <c r="H19" s="150"/>
      <c r="I19" s="150"/>
      <c r="J19" s="150"/>
      <c r="K19" s="150"/>
      <c r="L19" s="150"/>
      <c r="M19" s="151">
        <f>SUM(G19:L19)</f>
        <v>374.5</v>
      </c>
      <c r="N19" s="150"/>
      <c r="O19" s="152">
        <f>M19+N19</f>
        <v>374.5</v>
      </c>
      <c r="P19" s="150">
        <v>374.5</v>
      </c>
      <c r="Q19" s="150">
        <v>374.5</v>
      </c>
    </row>
    <row r="20" spans="1:17">
      <c r="A20" s="252"/>
      <c r="B20" s="252"/>
      <c r="C20" s="252"/>
      <c r="D20" s="252"/>
      <c r="E20" s="253"/>
      <c r="F20" s="148" t="s">
        <v>117</v>
      </c>
      <c r="G20" s="149">
        <v>60.1</v>
      </c>
      <c r="H20" s="150"/>
      <c r="I20" s="150"/>
      <c r="J20" s="150"/>
      <c r="K20" s="150"/>
      <c r="L20" s="150"/>
      <c r="M20" s="151">
        <f t="shared" ref="M20:M42" si="2">SUM(G20:L20)</f>
        <v>60.1</v>
      </c>
      <c r="N20" s="150"/>
      <c r="O20" s="152">
        <f t="shared" ref="O20:O42" si="3">M20+N20</f>
        <v>60.1</v>
      </c>
      <c r="P20" s="150">
        <v>60.1</v>
      </c>
      <c r="Q20" s="150">
        <v>60.1</v>
      </c>
    </row>
    <row r="21" spans="1:17">
      <c r="A21" s="252"/>
      <c r="B21" s="252"/>
      <c r="C21" s="252"/>
      <c r="D21" s="252"/>
      <c r="E21" s="253"/>
      <c r="F21" s="148" t="s">
        <v>57</v>
      </c>
      <c r="G21" s="149">
        <v>65.5</v>
      </c>
      <c r="H21" s="150"/>
      <c r="I21" s="150"/>
      <c r="J21" s="150"/>
      <c r="K21" s="150"/>
      <c r="L21" s="150"/>
      <c r="M21" s="151">
        <f t="shared" si="2"/>
        <v>65.5</v>
      </c>
      <c r="N21" s="150"/>
      <c r="O21" s="152">
        <f t="shared" si="3"/>
        <v>65.5</v>
      </c>
      <c r="P21" s="150">
        <v>65.5</v>
      </c>
      <c r="Q21" s="150">
        <v>65.5</v>
      </c>
    </row>
    <row r="22" spans="1:17">
      <c r="A22" s="252"/>
      <c r="B22" s="252"/>
      <c r="C22" s="252"/>
      <c r="D22" s="252"/>
      <c r="E22" s="253"/>
      <c r="F22" s="148" t="s">
        <v>58</v>
      </c>
      <c r="G22" s="149">
        <v>27.1</v>
      </c>
      <c r="H22" s="150"/>
      <c r="I22" s="150"/>
      <c r="J22" s="150"/>
      <c r="K22" s="150"/>
      <c r="L22" s="150"/>
      <c r="M22" s="151">
        <f t="shared" si="2"/>
        <v>27.1</v>
      </c>
      <c r="N22" s="150"/>
      <c r="O22" s="152">
        <f t="shared" si="3"/>
        <v>27.1</v>
      </c>
      <c r="P22" s="150">
        <v>27.1</v>
      </c>
      <c r="Q22" s="150">
        <v>27.1</v>
      </c>
    </row>
    <row r="23" spans="1:17">
      <c r="A23" s="252"/>
      <c r="B23" s="252"/>
      <c r="C23" s="252"/>
      <c r="D23" s="252"/>
      <c r="E23" s="253"/>
      <c r="F23" s="148" t="s">
        <v>59</v>
      </c>
      <c r="G23" s="149">
        <v>42</v>
      </c>
      <c r="H23" s="150"/>
      <c r="I23" s="150"/>
      <c r="J23" s="150"/>
      <c r="K23" s="150"/>
      <c r="L23" s="150"/>
      <c r="M23" s="151">
        <f t="shared" si="2"/>
        <v>42</v>
      </c>
      <c r="N23" s="150"/>
      <c r="O23" s="152">
        <f t="shared" si="3"/>
        <v>42</v>
      </c>
      <c r="P23" s="150">
        <v>44.9</v>
      </c>
      <c r="Q23" s="150">
        <v>44.9</v>
      </c>
    </row>
    <row r="24" spans="1:17">
      <c r="A24" s="252"/>
      <c r="B24" s="252"/>
      <c r="C24" s="252"/>
      <c r="D24" s="252"/>
      <c r="E24" s="253"/>
      <c r="F24" s="148" t="s">
        <v>60</v>
      </c>
      <c r="G24" s="149">
        <v>30.5</v>
      </c>
      <c r="H24" s="150"/>
      <c r="I24" s="150"/>
      <c r="J24" s="150"/>
      <c r="K24" s="150"/>
      <c r="L24" s="150"/>
      <c r="M24" s="151">
        <f t="shared" si="2"/>
        <v>30.5</v>
      </c>
      <c r="N24" s="150"/>
      <c r="O24" s="152">
        <f t="shared" si="3"/>
        <v>30.5</v>
      </c>
      <c r="P24" s="150">
        <v>30.5</v>
      </c>
      <c r="Q24" s="150">
        <v>30.5</v>
      </c>
    </row>
    <row r="25" spans="1:17">
      <c r="A25" s="252"/>
      <c r="B25" s="252"/>
      <c r="C25" s="252"/>
      <c r="D25" s="252"/>
      <c r="E25" s="253"/>
      <c r="F25" s="148" t="s">
        <v>61</v>
      </c>
      <c r="G25" s="149">
        <v>16.8</v>
      </c>
      <c r="H25" s="150"/>
      <c r="I25" s="150"/>
      <c r="J25" s="150"/>
      <c r="K25" s="150"/>
      <c r="L25" s="150"/>
      <c r="M25" s="151">
        <f t="shared" si="2"/>
        <v>16.8</v>
      </c>
      <c r="N25" s="150"/>
      <c r="O25" s="152">
        <f t="shared" si="3"/>
        <v>16.8</v>
      </c>
      <c r="P25" s="150">
        <v>16.8</v>
      </c>
      <c r="Q25" s="150">
        <v>16.8</v>
      </c>
    </row>
    <row r="26" spans="1:17">
      <c r="A26" s="252"/>
      <c r="B26" s="252"/>
      <c r="C26" s="252"/>
      <c r="D26" s="252"/>
      <c r="E26" s="253"/>
      <c r="F26" s="148" t="s">
        <v>62</v>
      </c>
      <c r="G26" s="75">
        <v>80</v>
      </c>
      <c r="H26" s="150"/>
      <c r="I26" s="150"/>
      <c r="J26" s="150"/>
      <c r="K26" s="150"/>
      <c r="L26" s="150"/>
      <c r="M26" s="151">
        <f t="shared" si="2"/>
        <v>80</v>
      </c>
      <c r="N26" s="150"/>
      <c r="O26" s="152">
        <f t="shared" si="3"/>
        <v>80</v>
      </c>
      <c r="P26" s="150">
        <v>80</v>
      </c>
      <c r="Q26" s="150">
        <v>80</v>
      </c>
    </row>
    <row r="27" spans="1:17">
      <c r="A27" s="252"/>
      <c r="B27" s="252"/>
      <c r="C27" s="252"/>
      <c r="D27" s="252"/>
      <c r="E27" s="253"/>
      <c r="F27" s="148" t="s">
        <v>63</v>
      </c>
      <c r="G27" s="149">
        <v>57.7</v>
      </c>
      <c r="H27" s="150"/>
      <c r="I27" s="150"/>
      <c r="J27" s="150"/>
      <c r="K27" s="150"/>
      <c r="L27" s="150"/>
      <c r="M27" s="151">
        <f t="shared" si="2"/>
        <v>57.7</v>
      </c>
      <c r="N27" s="150"/>
      <c r="O27" s="152">
        <f t="shared" si="3"/>
        <v>57.7</v>
      </c>
      <c r="P27" s="150">
        <v>57.7</v>
      </c>
      <c r="Q27" s="150">
        <v>57.7</v>
      </c>
    </row>
    <row r="28" spans="1:17">
      <c r="A28" s="252"/>
      <c r="B28" s="252"/>
      <c r="C28" s="252"/>
      <c r="D28" s="252"/>
      <c r="E28" s="253"/>
      <c r="F28" s="148" t="s">
        <v>118</v>
      </c>
      <c r="G28" s="149">
        <v>41.2</v>
      </c>
      <c r="H28" s="150"/>
      <c r="I28" s="150"/>
      <c r="J28" s="150"/>
      <c r="K28" s="150"/>
      <c r="L28" s="150"/>
      <c r="M28" s="151">
        <f t="shared" si="2"/>
        <v>41.2</v>
      </c>
      <c r="N28" s="150"/>
      <c r="O28" s="152">
        <f t="shared" si="3"/>
        <v>41.2</v>
      </c>
      <c r="P28" s="150">
        <v>41.2</v>
      </c>
      <c r="Q28" s="150">
        <v>41.2</v>
      </c>
    </row>
    <row r="29" spans="1:17">
      <c r="A29" s="252"/>
      <c r="B29" s="252"/>
      <c r="C29" s="252"/>
      <c r="D29" s="252"/>
      <c r="E29" s="253"/>
      <c r="F29" s="148" t="s">
        <v>64</v>
      </c>
      <c r="G29" s="149">
        <v>86.9</v>
      </c>
      <c r="H29" s="150"/>
      <c r="I29" s="150"/>
      <c r="J29" s="150"/>
      <c r="K29" s="150"/>
      <c r="L29" s="150"/>
      <c r="M29" s="151">
        <f t="shared" si="2"/>
        <v>86.9</v>
      </c>
      <c r="N29" s="150"/>
      <c r="O29" s="152">
        <f t="shared" si="3"/>
        <v>86.9</v>
      </c>
      <c r="P29" s="150">
        <v>86.9</v>
      </c>
      <c r="Q29" s="150">
        <v>86.9</v>
      </c>
    </row>
    <row r="30" spans="1:17" ht="25.5">
      <c r="A30" s="146" t="s">
        <v>24</v>
      </c>
      <c r="B30" s="146" t="s">
        <v>16</v>
      </c>
      <c r="C30" s="244" t="s">
        <v>280</v>
      </c>
      <c r="D30" s="245"/>
      <c r="E30" s="245"/>
      <c r="F30" s="245"/>
      <c r="G30" s="245"/>
      <c r="H30" s="245"/>
      <c r="I30" s="245"/>
      <c r="J30" s="245"/>
      <c r="K30" s="245"/>
      <c r="L30" s="245"/>
      <c r="M30" s="245"/>
      <c r="N30" s="245"/>
      <c r="O30" s="245"/>
      <c r="P30" s="245"/>
      <c r="Q30" s="246"/>
    </row>
    <row r="31" spans="1:17" ht="25.5">
      <c r="A31" s="147" t="s">
        <v>24</v>
      </c>
      <c r="B31" s="147" t="s">
        <v>16</v>
      </c>
      <c r="C31" s="147" t="s">
        <v>14</v>
      </c>
      <c r="D31" s="247" t="s">
        <v>281</v>
      </c>
      <c r="E31" s="248"/>
      <c r="F31" s="248"/>
      <c r="G31" s="248"/>
      <c r="H31" s="248"/>
      <c r="I31" s="248"/>
      <c r="J31" s="248"/>
      <c r="K31" s="248"/>
      <c r="L31" s="248"/>
      <c r="M31" s="248"/>
      <c r="N31" s="248"/>
      <c r="O31" s="248"/>
      <c r="P31" s="248"/>
      <c r="Q31" s="249"/>
    </row>
    <row r="32" spans="1:17">
      <c r="A32" s="252" t="s">
        <v>24</v>
      </c>
      <c r="B32" s="252" t="s">
        <v>16</v>
      </c>
      <c r="C32" s="252" t="s">
        <v>14</v>
      </c>
      <c r="D32" s="252" t="s">
        <v>14</v>
      </c>
      <c r="E32" s="253" t="s">
        <v>282</v>
      </c>
      <c r="F32" s="148" t="s">
        <v>56</v>
      </c>
      <c r="G32" s="153"/>
      <c r="H32" s="153"/>
      <c r="I32" s="153">
        <v>15.8</v>
      </c>
      <c r="J32" s="153"/>
      <c r="K32" s="153"/>
      <c r="L32" s="153"/>
      <c r="M32" s="151">
        <f t="shared" si="2"/>
        <v>15.8</v>
      </c>
      <c r="N32" s="153"/>
      <c r="O32" s="152">
        <f t="shared" si="3"/>
        <v>15.8</v>
      </c>
      <c r="P32" s="153">
        <v>15.8</v>
      </c>
      <c r="Q32" s="153">
        <v>15.8</v>
      </c>
    </row>
    <row r="33" spans="1:17">
      <c r="A33" s="252"/>
      <c r="B33" s="252"/>
      <c r="C33" s="252"/>
      <c r="D33" s="252"/>
      <c r="E33" s="253"/>
      <c r="F33" s="148" t="s">
        <v>117</v>
      </c>
      <c r="G33" s="76">
        <v>5</v>
      </c>
      <c r="H33" s="76"/>
      <c r="I33" s="76">
        <v>0.3</v>
      </c>
      <c r="J33" s="77"/>
      <c r="K33" s="77"/>
      <c r="L33" s="77"/>
      <c r="M33" s="151">
        <f t="shared" si="2"/>
        <v>5.3</v>
      </c>
      <c r="N33" s="77"/>
      <c r="O33" s="152">
        <f t="shared" si="3"/>
        <v>5.3</v>
      </c>
      <c r="P33" s="78">
        <v>5.3</v>
      </c>
      <c r="Q33" s="78">
        <v>5.3</v>
      </c>
    </row>
    <row r="34" spans="1:17">
      <c r="A34" s="252"/>
      <c r="B34" s="252"/>
      <c r="C34" s="252"/>
      <c r="D34" s="252"/>
      <c r="E34" s="253"/>
      <c r="F34" s="148" t="s">
        <v>57</v>
      </c>
      <c r="G34" s="76">
        <v>3</v>
      </c>
      <c r="H34" s="76"/>
      <c r="I34" s="76">
        <v>0.6</v>
      </c>
      <c r="J34" s="77"/>
      <c r="K34" s="77"/>
      <c r="L34" s="77"/>
      <c r="M34" s="151">
        <f t="shared" si="2"/>
        <v>3.6</v>
      </c>
      <c r="N34" s="77"/>
      <c r="O34" s="152">
        <f t="shared" si="3"/>
        <v>3.6</v>
      </c>
      <c r="P34" s="78">
        <v>3.6</v>
      </c>
      <c r="Q34" s="78">
        <v>3.6</v>
      </c>
    </row>
    <row r="35" spans="1:17">
      <c r="A35" s="252"/>
      <c r="B35" s="252"/>
      <c r="C35" s="252"/>
      <c r="D35" s="252"/>
      <c r="E35" s="253"/>
      <c r="F35" s="148" t="s">
        <v>58</v>
      </c>
      <c r="G35" s="76"/>
      <c r="H35" s="76"/>
      <c r="I35" s="76"/>
      <c r="J35" s="77"/>
      <c r="K35" s="77"/>
      <c r="L35" s="77"/>
      <c r="M35" s="151">
        <f t="shared" si="2"/>
        <v>0</v>
      </c>
      <c r="N35" s="77"/>
      <c r="O35" s="152">
        <f t="shared" si="3"/>
        <v>0</v>
      </c>
      <c r="P35" s="78">
        <v>0</v>
      </c>
      <c r="Q35" s="78">
        <v>0</v>
      </c>
    </row>
    <row r="36" spans="1:17">
      <c r="A36" s="252"/>
      <c r="B36" s="252"/>
      <c r="C36" s="252"/>
      <c r="D36" s="252"/>
      <c r="E36" s="253"/>
      <c r="F36" s="148" t="s">
        <v>59</v>
      </c>
      <c r="G36" s="76"/>
      <c r="H36" s="76"/>
      <c r="I36" s="76">
        <v>0.2</v>
      </c>
      <c r="J36" s="77"/>
      <c r="K36" s="77"/>
      <c r="L36" s="77"/>
      <c r="M36" s="151">
        <f t="shared" si="2"/>
        <v>0.2</v>
      </c>
      <c r="N36" s="77"/>
      <c r="O36" s="152">
        <f t="shared" si="3"/>
        <v>0.2</v>
      </c>
      <c r="P36" s="78">
        <v>0.2</v>
      </c>
      <c r="Q36" s="78">
        <v>0.2</v>
      </c>
    </row>
    <row r="37" spans="1:17">
      <c r="A37" s="252"/>
      <c r="B37" s="252"/>
      <c r="C37" s="252"/>
      <c r="D37" s="252"/>
      <c r="E37" s="253"/>
      <c r="F37" s="148" t="s">
        <v>60</v>
      </c>
      <c r="G37" s="76"/>
      <c r="H37" s="76"/>
      <c r="I37" s="76"/>
      <c r="J37" s="77"/>
      <c r="K37" s="77"/>
      <c r="L37" s="77"/>
      <c r="M37" s="151">
        <f t="shared" si="2"/>
        <v>0</v>
      </c>
      <c r="N37" s="77"/>
      <c r="O37" s="152">
        <f t="shared" si="3"/>
        <v>0</v>
      </c>
      <c r="P37" s="78">
        <v>0</v>
      </c>
      <c r="Q37" s="78">
        <v>0</v>
      </c>
    </row>
    <row r="38" spans="1:17">
      <c r="A38" s="252"/>
      <c r="B38" s="252"/>
      <c r="C38" s="252"/>
      <c r="D38" s="252"/>
      <c r="E38" s="253"/>
      <c r="F38" s="148" t="s">
        <v>61</v>
      </c>
      <c r="G38" s="76">
        <v>3</v>
      </c>
      <c r="H38" s="76"/>
      <c r="I38" s="76">
        <v>0.6</v>
      </c>
      <c r="J38" s="77"/>
      <c r="K38" s="77"/>
      <c r="L38" s="77"/>
      <c r="M38" s="151">
        <f t="shared" si="2"/>
        <v>3.6</v>
      </c>
      <c r="N38" s="77"/>
      <c r="O38" s="152">
        <f t="shared" si="3"/>
        <v>3.6</v>
      </c>
      <c r="P38" s="78">
        <v>3.6</v>
      </c>
      <c r="Q38" s="78">
        <v>3.6</v>
      </c>
    </row>
    <row r="39" spans="1:17">
      <c r="A39" s="252"/>
      <c r="B39" s="252"/>
      <c r="C39" s="252"/>
      <c r="D39" s="252"/>
      <c r="E39" s="253"/>
      <c r="F39" s="148" t="s">
        <v>62</v>
      </c>
      <c r="G39" s="76"/>
      <c r="H39" s="76"/>
      <c r="I39" s="76">
        <v>0.3</v>
      </c>
      <c r="J39" s="77"/>
      <c r="K39" s="77"/>
      <c r="L39" s="77"/>
      <c r="M39" s="151">
        <f t="shared" si="2"/>
        <v>0.3</v>
      </c>
      <c r="N39" s="77"/>
      <c r="O39" s="152">
        <f t="shared" si="3"/>
        <v>0.3</v>
      </c>
      <c r="P39" s="78">
        <v>0.3</v>
      </c>
      <c r="Q39" s="78">
        <v>0.3</v>
      </c>
    </row>
    <row r="40" spans="1:17">
      <c r="A40" s="252"/>
      <c r="B40" s="252"/>
      <c r="C40" s="252"/>
      <c r="D40" s="252"/>
      <c r="E40" s="253"/>
      <c r="F40" s="148" t="s">
        <v>63</v>
      </c>
      <c r="G40" s="76">
        <v>1.6</v>
      </c>
      <c r="H40" s="76"/>
      <c r="I40" s="76">
        <v>0.3</v>
      </c>
      <c r="J40" s="77"/>
      <c r="K40" s="77"/>
      <c r="L40" s="77"/>
      <c r="M40" s="151">
        <f t="shared" si="2"/>
        <v>1.9000000000000001</v>
      </c>
      <c r="N40" s="77"/>
      <c r="O40" s="152">
        <f t="shared" si="3"/>
        <v>1.9000000000000001</v>
      </c>
      <c r="P40" s="78">
        <v>1.9</v>
      </c>
      <c r="Q40" s="78">
        <v>1.9</v>
      </c>
    </row>
    <row r="41" spans="1:17">
      <c r="A41" s="252"/>
      <c r="B41" s="252"/>
      <c r="C41" s="252"/>
      <c r="D41" s="252"/>
      <c r="E41" s="253"/>
      <c r="F41" s="148" t="s">
        <v>118</v>
      </c>
      <c r="G41" s="76">
        <v>1.5</v>
      </c>
      <c r="H41" s="76"/>
      <c r="I41" s="76">
        <v>1.7</v>
      </c>
      <c r="J41" s="77"/>
      <c r="K41" s="77"/>
      <c r="L41" s="77"/>
      <c r="M41" s="151">
        <f t="shared" si="2"/>
        <v>3.2</v>
      </c>
      <c r="N41" s="77"/>
      <c r="O41" s="152">
        <f t="shared" si="3"/>
        <v>3.2</v>
      </c>
      <c r="P41" s="78">
        <v>3.2</v>
      </c>
      <c r="Q41" s="78">
        <v>3.2</v>
      </c>
    </row>
    <row r="42" spans="1:17">
      <c r="A42" s="252"/>
      <c r="B42" s="252"/>
      <c r="C42" s="252"/>
      <c r="D42" s="252"/>
      <c r="E42" s="253"/>
      <c r="F42" s="148" t="s">
        <v>64</v>
      </c>
      <c r="G42" s="76">
        <v>2</v>
      </c>
      <c r="H42" s="76"/>
      <c r="I42" s="76">
        <v>4.5</v>
      </c>
      <c r="J42" s="77"/>
      <c r="K42" s="77"/>
      <c r="L42" s="77"/>
      <c r="M42" s="151">
        <f t="shared" si="2"/>
        <v>6.5</v>
      </c>
      <c r="N42" s="77"/>
      <c r="O42" s="152">
        <f t="shared" si="3"/>
        <v>6.5</v>
      </c>
      <c r="P42" s="78">
        <v>6.5</v>
      </c>
      <c r="Q42" s="78">
        <v>6.5</v>
      </c>
    </row>
    <row r="43" spans="1:17">
      <c r="A43" s="256" t="s">
        <v>50</v>
      </c>
      <c r="B43" s="256"/>
      <c r="C43" s="256"/>
      <c r="D43" s="256"/>
      <c r="E43" s="256"/>
      <c r="F43" s="256"/>
      <c r="G43" s="154">
        <f>SUM(G6:G42)</f>
        <v>1046.5</v>
      </c>
      <c r="H43" s="154">
        <f t="shared" ref="H43:Q43" si="4">SUM(H6:H42)</f>
        <v>0</v>
      </c>
      <c r="I43" s="154">
        <f t="shared" si="4"/>
        <v>24.300000000000004</v>
      </c>
      <c r="J43" s="154">
        <f t="shared" si="4"/>
        <v>0</v>
      </c>
      <c r="K43" s="154">
        <f t="shared" si="4"/>
        <v>0</v>
      </c>
      <c r="L43" s="154">
        <f t="shared" si="4"/>
        <v>0</v>
      </c>
      <c r="M43" s="154">
        <f t="shared" si="4"/>
        <v>1070.8</v>
      </c>
      <c r="N43" s="154">
        <f t="shared" si="4"/>
        <v>0</v>
      </c>
      <c r="O43" s="154">
        <f t="shared" si="4"/>
        <v>1070.8</v>
      </c>
      <c r="P43" s="154">
        <f t="shared" si="4"/>
        <v>1070.8</v>
      </c>
      <c r="Q43" s="154">
        <f t="shared" si="4"/>
        <v>1070.8</v>
      </c>
    </row>
  </sheetData>
  <mergeCells count="34">
    <mergeCell ref="A6:A16"/>
    <mergeCell ref="B6:B16"/>
    <mergeCell ref="C6:C16"/>
    <mergeCell ref="C17:Q17"/>
    <mergeCell ref="F2:F3"/>
    <mergeCell ref="G2:M2"/>
    <mergeCell ref="D18:Q18"/>
    <mergeCell ref="A43:F43"/>
    <mergeCell ref="A19:A29"/>
    <mergeCell ref="B19:B29"/>
    <mergeCell ref="C19:C29"/>
    <mergeCell ref="D19:D29"/>
    <mergeCell ref="E19:E29"/>
    <mergeCell ref="A32:A42"/>
    <mergeCell ref="D6:D16"/>
    <mergeCell ref="E6:E16"/>
    <mergeCell ref="A1:Q1"/>
    <mergeCell ref="A2:A3"/>
    <mergeCell ref="B2:B3"/>
    <mergeCell ref="C2:C3"/>
    <mergeCell ref="D2:D3"/>
    <mergeCell ref="E2:E3"/>
    <mergeCell ref="P2:P3"/>
    <mergeCell ref="Q2:Q3"/>
    <mergeCell ref="C4:Q4"/>
    <mergeCell ref="D5:Q5"/>
    <mergeCell ref="N2:N3"/>
    <mergeCell ref="O2:O3"/>
    <mergeCell ref="B32:B42"/>
    <mergeCell ref="C32:C42"/>
    <mergeCell ref="D32:D42"/>
    <mergeCell ref="E32:E42"/>
    <mergeCell ref="C30:Q30"/>
    <mergeCell ref="D31:Q31"/>
  </mergeCells>
  <phoneticPr fontId="0" type="noConversion"/>
  <dataValidations count="1">
    <dataValidation type="list" allowBlank="1" showInputMessage="1" showErrorMessage="1" sqref="F6:F16 F32:F42 F19:F29">
      <formula1>Asignavimų_valdytojai</formula1>
    </dataValidation>
  </dataValidations>
  <pageMargins left="0.7" right="0.7" top="0.75" bottom="0.75" header="0.3" footer="0.3"/>
  <pageSetup paperSize="9" scale="76" orientation="landscape" r:id="rId1"/>
</worksheet>
</file>

<file path=xl/worksheets/sheet14.xml><?xml version="1.0" encoding="utf-8"?>
<worksheet xmlns="http://schemas.openxmlformats.org/spreadsheetml/2006/main" xmlns:r="http://schemas.openxmlformats.org/officeDocument/2006/relationships">
  <dimension ref="A1:A43"/>
  <sheetViews>
    <sheetView topLeftCell="A20" workbookViewId="0">
      <selection sqref="A1:A43"/>
    </sheetView>
  </sheetViews>
  <sheetFormatPr defaultRowHeight="15"/>
  <sheetData>
    <row r="1" spans="1:1">
      <c r="A1" s="1" t="s">
        <v>15</v>
      </c>
    </row>
    <row r="2" spans="1:1">
      <c r="A2" s="2" t="s">
        <v>99</v>
      </c>
    </row>
    <row r="3" spans="1:1">
      <c r="A3" s="2" t="s">
        <v>100</v>
      </c>
    </row>
    <row r="4" spans="1:1">
      <c r="A4" s="2" t="s">
        <v>99</v>
      </c>
    </row>
    <row r="5" spans="1:1">
      <c r="A5" s="2" t="s">
        <v>101</v>
      </c>
    </row>
    <row r="6" spans="1:1">
      <c r="A6" s="2" t="s">
        <v>102</v>
      </c>
    </row>
    <row r="7" spans="1:1">
      <c r="A7" s="2" t="s">
        <v>103</v>
      </c>
    </row>
    <row r="8" spans="1:1">
      <c r="A8" s="2" t="s">
        <v>104</v>
      </c>
    </row>
    <row r="9" spans="1:1">
      <c r="A9" s="2" t="s">
        <v>105</v>
      </c>
    </row>
    <row r="10" spans="1:1">
      <c r="A10" s="2" t="s">
        <v>106</v>
      </c>
    </row>
    <row r="11" spans="1:1">
      <c r="A11" s="2" t="s">
        <v>107</v>
      </c>
    </row>
    <row r="12" spans="1:1">
      <c r="A12" s="2" t="s">
        <v>108</v>
      </c>
    </row>
    <row r="13" spans="1:1">
      <c r="A13" s="2" t="s">
        <v>109</v>
      </c>
    </row>
    <row r="14" spans="1:1">
      <c r="A14" s="2" t="s">
        <v>110</v>
      </c>
    </row>
    <row r="15" spans="1:1">
      <c r="A15" s="2" t="s">
        <v>111</v>
      </c>
    </row>
    <row r="16" spans="1:1">
      <c r="A16" s="2" t="s">
        <v>112</v>
      </c>
    </row>
    <row r="17" spans="1:1">
      <c r="A17" s="2" t="s">
        <v>113</v>
      </c>
    </row>
    <row r="18" spans="1:1">
      <c r="A18" s="2" t="s">
        <v>114</v>
      </c>
    </row>
    <row r="19" spans="1:1">
      <c r="A19" s="2" t="s">
        <v>115</v>
      </c>
    </row>
    <row r="20" spans="1:1">
      <c r="A20" s="2" t="s">
        <v>116</v>
      </c>
    </row>
    <row r="21" spans="1:1">
      <c r="A21" s="2" t="s">
        <v>56</v>
      </c>
    </row>
    <row r="22" spans="1:1">
      <c r="A22" s="2" t="s">
        <v>117</v>
      </c>
    </row>
    <row r="23" spans="1:1">
      <c r="A23" s="2" t="s">
        <v>57</v>
      </c>
    </row>
    <row r="24" spans="1:1">
      <c r="A24" s="2" t="s">
        <v>58</v>
      </c>
    </row>
    <row r="25" spans="1:1">
      <c r="A25" s="2" t="s">
        <v>59</v>
      </c>
    </row>
    <row r="26" spans="1:1">
      <c r="A26" s="2" t="s">
        <v>60</v>
      </c>
    </row>
    <row r="27" spans="1:1">
      <c r="A27" s="2" t="s">
        <v>61</v>
      </c>
    </row>
    <row r="28" spans="1:1">
      <c r="A28" s="2" t="s">
        <v>62</v>
      </c>
    </row>
    <row r="29" spans="1:1">
      <c r="A29" s="2" t="s">
        <v>63</v>
      </c>
    </row>
    <row r="30" spans="1:1">
      <c r="A30" s="2" t="s">
        <v>118</v>
      </c>
    </row>
    <row r="31" spans="1:1">
      <c r="A31" s="2" t="s">
        <v>64</v>
      </c>
    </row>
    <row r="32" spans="1:1">
      <c r="A32" s="2" t="s">
        <v>87</v>
      </c>
    </row>
    <row r="33" spans="1:1">
      <c r="A33" s="2" t="s">
        <v>55</v>
      </c>
    </row>
    <row r="34" spans="1:1">
      <c r="A34" s="2" t="s">
        <v>119</v>
      </c>
    </row>
    <row r="35" spans="1:1">
      <c r="A35" s="2" t="s">
        <v>120</v>
      </c>
    </row>
    <row r="36" spans="1:1">
      <c r="A36" s="2" t="s">
        <v>121</v>
      </c>
    </row>
    <row r="37" spans="1:1">
      <c r="A37" s="2" t="s">
        <v>122</v>
      </c>
    </row>
    <row r="38" spans="1:1">
      <c r="A38" s="2" t="s">
        <v>123</v>
      </c>
    </row>
    <row r="39" spans="1:1">
      <c r="A39" s="2" t="s">
        <v>124</v>
      </c>
    </row>
    <row r="40" spans="1:1">
      <c r="A40" s="2" t="s">
        <v>125</v>
      </c>
    </row>
    <row r="41" spans="1:1">
      <c r="A41" s="2" t="s">
        <v>126</v>
      </c>
    </row>
    <row r="42" spans="1:1">
      <c r="A42" s="2" t="s">
        <v>127</v>
      </c>
    </row>
    <row r="43" spans="1:1">
      <c r="A43" s="2" t="s">
        <v>128</v>
      </c>
    </row>
  </sheetData>
  <phoneticPr fontId="0"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Q69"/>
  <sheetViews>
    <sheetView topLeftCell="A97" zoomScaleNormal="100" workbookViewId="0">
      <selection activeCell="H20" sqref="A1:Q69"/>
    </sheetView>
  </sheetViews>
  <sheetFormatPr defaultRowHeight="15"/>
  <cols>
    <col min="1" max="4" width="2.85546875" customWidth="1"/>
    <col min="5" max="5" width="21.42578125" customWidth="1"/>
    <col min="6" max="6" width="28.5703125" customWidth="1"/>
    <col min="7" max="17" width="10" customWidth="1"/>
  </cols>
  <sheetData>
    <row r="1" spans="1:17">
      <c r="A1" s="173" t="s">
        <v>229</v>
      </c>
      <c r="B1" s="173"/>
      <c r="C1" s="173"/>
      <c r="D1" s="173"/>
      <c r="E1" s="173"/>
      <c r="F1" s="173"/>
      <c r="G1" s="173"/>
      <c r="H1" s="173"/>
      <c r="I1" s="173"/>
      <c r="J1" s="173"/>
      <c r="K1" s="173"/>
      <c r="L1" s="173"/>
      <c r="M1" s="173"/>
      <c r="N1" s="173"/>
      <c r="O1" s="173"/>
      <c r="P1" s="173"/>
      <c r="Q1" s="173"/>
    </row>
    <row r="2" spans="1:17">
      <c r="A2" s="165" t="s">
        <v>0</v>
      </c>
      <c r="B2" s="165" t="s">
        <v>1</v>
      </c>
      <c r="C2" s="165" t="s">
        <v>2</v>
      </c>
      <c r="D2" s="165" t="s">
        <v>3</v>
      </c>
      <c r="E2" s="165" t="s">
        <v>4</v>
      </c>
      <c r="F2" s="165" t="s">
        <v>5</v>
      </c>
      <c r="G2" s="166" t="s">
        <v>6</v>
      </c>
      <c r="H2" s="166"/>
      <c r="I2" s="166"/>
      <c r="J2" s="166"/>
      <c r="K2" s="166"/>
      <c r="L2" s="166"/>
      <c r="M2" s="166"/>
      <c r="N2" s="165" t="s">
        <v>7</v>
      </c>
      <c r="O2" s="158" t="s">
        <v>8</v>
      </c>
      <c r="P2" s="158" t="s">
        <v>9</v>
      </c>
      <c r="Q2" s="158" t="s">
        <v>10</v>
      </c>
    </row>
    <row r="3" spans="1:17" ht="173.25">
      <c r="A3" s="165"/>
      <c r="B3" s="165"/>
      <c r="C3" s="165"/>
      <c r="D3" s="165"/>
      <c r="E3" s="165"/>
      <c r="F3" s="165"/>
      <c r="G3" s="6" t="s">
        <v>246</v>
      </c>
      <c r="H3" s="6" t="s">
        <v>247</v>
      </c>
      <c r="I3" s="6" t="s">
        <v>248</v>
      </c>
      <c r="J3" s="6" t="s">
        <v>249</v>
      </c>
      <c r="K3" s="6" t="s">
        <v>11</v>
      </c>
      <c r="L3" s="6" t="s">
        <v>250</v>
      </c>
      <c r="M3" s="7" t="s">
        <v>12</v>
      </c>
      <c r="N3" s="165"/>
      <c r="O3" s="158"/>
      <c r="P3" s="158"/>
      <c r="Q3" s="158"/>
    </row>
    <row r="4" spans="1:17">
      <c r="A4" s="11" t="s">
        <v>38</v>
      </c>
      <c r="B4" s="11" t="s">
        <v>14</v>
      </c>
      <c r="C4" s="174" t="s">
        <v>265</v>
      </c>
      <c r="D4" s="174"/>
      <c r="E4" s="174"/>
      <c r="F4" s="174"/>
      <c r="G4" s="174"/>
      <c r="H4" s="174"/>
      <c r="I4" s="174"/>
      <c r="J4" s="174"/>
      <c r="K4" s="174"/>
      <c r="L4" s="174"/>
      <c r="M4" s="174"/>
      <c r="N4" s="174"/>
      <c r="O4" s="174"/>
      <c r="P4" s="174"/>
      <c r="Q4" s="174"/>
    </row>
    <row r="5" spans="1:17">
      <c r="A5" s="12" t="s">
        <v>38</v>
      </c>
      <c r="B5" s="12" t="s">
        <v>14</v>
      </c>
      <c r="C5" s="12" t="s">
        <v>14</v>
      </c>
      <c r="D5" s="175" t="s">
        <v>264</v>
      </c>
      <c r="E5" s="175"/>
      <c r="F5" s="175"/>
      <c r="G5" s="175"/>
      <c r="H5" s="175"/>
      <c r="I5" s="175"/>
      <c r="J5" s="175"/>
      <c r="K5" s="175"/>
      <c r="L5" s="175"/>
      <c r="M5" s="175"/>
      <c r="N5" s="175"/>
      <c r="O5" s="175"/>
      <c r="P5" s="175"/>
      <c r="Q5" s="175"/>
    </row>
    <row r="6" spans="1:17" ht="76.5">
      <c r="A6" s="88" t="s">
        <v>38</v>
      </c>
      <c r="B6" s="88" t="s">
        <v>14</v>
      </c>
      <c r="C6" s="88" t="s">
        <v>14</v>
      </c>
      <c r="D6" s="88" t="s">
        <v>14</v>
      </c>
      <c r="E6" s="65" t="s">
        <v>129</v>
      </c>
      <c r="F6" s="65" t="s">
        <v>15</v>
      </c>
      <c r="G6" s="39">
        <v>81.3</v>
      </c>
      <c r="H6" s="39"/>
      <c r="I6" s="39"/>
      <c r="J6" s="39"/>
      <c r="K6" s="39"/>
      <c r="L6" s="39"/>
      <c r="M6" s="40">
        <f>SUM(G6:L6)</f>
        <v>81.3</v>
      </c>
      <c r="N6" s="39"/>
      <c r="O6" s="41">
        <f>M6+N6</f>
        <v>81.3</v>
      </c>
      <c r="P6" s="39">
        <v>81.3</v>
      </c>
      <c r="Q6" s="39">
        <v>81.3</v>
      </c>
    </row>
    <row r="7" spans="1:17" ht="30" customHeight="1">
      <c r="A7" s="88" t="s">
        <v>38</v>
      </c>
      <c r="B7" s="88" t="s">
        <v>14</v>
      </c>
      <c r="C7" s="88" t="s">
        <v>14</v>
      </c>
      <c r="D7" s="88" t="s">
        <v>38</v>
      </c>
      <c r="E7" s="65" t="s">
        <v>266</v>
      </c>
      <c r="F7" s="65" t="s">
        <v>15</v>
      </c>
      <c r="G7" s="39">
        <v>40.1</v>
      </c>
      <c r="H7" s="39"/>
      <c r="I7" s="39"/>
      <c r="J7" s="39"/>
      <c r="K7" s="39"/>
      <c r="L7" s="39"/>
      <c r="M7" s="40">
        <f t="shared" ref="M7:M57" si="0">SUM(G7:L7)</f>
        <v>40.1</v>
      </c>
      <c r="N7" s="39"/>
      <c r="O7" s="41">
        <f t="shared" ref="O7:O57" si="1">M7+N7</f>
        <v>40.1</v>
      </c>
      <c r="P7" s="39">
        <v>40.1</v>
      </c>
      <c r="Q7" s="39">
        <v>40.1</v>
      </c>
    </row>
    <row r="8" spans="1:17" ht="25.5" customHeight="1">
      <c r="A8" s="176" t="s">
        <v>38</v>
      </c>
      <c r="B8" s="176" t="s">
        <v>14</v>
      </c>
      <c r="C8" s="176" t="s">
        <v>14</v>
      </c>
      <c r="D8" s="176" t="s">
        <v>18</v>
      </c>
      <c r="E8" s="177" t="s">
        <v>130</v>
      </c>
      <c r="F8" s="65" t="s">
        <v>72</v>
      </c>
      <c r="G8" s="39">
        <v>269.7</v>
      </c>
      <c r="H8" s="39"/>
      <c r="I8" s="39">
        <v>11.4</v>
      </c>
      <c r="J8" s="39"/>
      <c r="K8" s="39"/>
      <c r="L8" s="39"/>
      <c r="M8" s="40">
        <f t="shared" si="0"/>
        <v>281.09999999999997</v>
      </c>
      <c r="N8" s="39"/>
      <c r="O8" s="41">
        <f t="shared" si="1"/>
        <v>281.09999999999997</v>
      </c>
      <c r="P8" s="39">
        <v>281.10000000000002</v>
      </c>
      <c r="Q8" s="39">
        <v>281.10000000000002</v>
      </c>
    </row>
    <row r="9" spans="1:17">
      <c r="A9" s="176"/>
      <c r="B9" s="176"/>
      <c r="C9" s="176"/>
      <c r="D9" s="176"/>
      <c r="E9" s="177"/>
      <c r="F9" s="65" t="s">
        <v>108</v>
      </c>
      <c r="G9" s="39">
        <v>328</v>
      </c>
      <c r="H9" s="39"/>
      <c r="I9" s="39">
        <v>17.100000000000001</v>
      </c>
      <c r="J9" s="39"/>
      <c r="K9" s="39"/>
      <c r="L9" s="39"/>
      <c r="M9" s="40">
        <f t="shared" si="0"/>
        <v>345.1</v>
      </c>
      <c r="N9" s="39"/>
      <c r="O9" s="41">
        <f t="shared" si="1"/>
        <v>345.1</v>
      </c>
      <c r="P9" s="39">
        <v>345.1</v>
      </c>
      <c r="Q9" s="39">
        <v>345.1</v>
      </c>
    </row>
    <row r="10" spans="1:17">
      <c r="A10" s="176"/>
      <c r="B10" s="176"/>
      <c r="C10" s="176"/>
      <c r="D10" s="176"/>
      <c r="E10" s="177"/>
      <c r="F10" s="65" t="s">
        <v>73</v>
      </c>
      <c r="G10" s="39">
        <v>304.10000000000002</v>
      </c>
      <c r="H10" s="39"/>
      <c r="I10" s="39">
        <v>5.5</v>
      </c>
      <c r="J10" s="39"/>
      <c r="K10" s="39"/>
      <c r="L10" s="39"/>
      <c r="M10" s="40">
        <f t="shared" si="0"/>
        <v>309.60000000000002</v>
      </c>
      <c r="N10" s="39"/>
      <c r="O10" s="41">
        <f t="shared" si="1"/>
        <v>309.60000000000002</v>
      </c>
      <c r="P10" s="39">
        <v>309.60000000000002</v>
      </c>
      <c r="Q10" s="39">
        <v>309.60000000000002</v>
      </c>
    </row>
    <row r="11" spans="1:17" ht="25.5">
      <c r="A11" s="176"/>
      <c r="B11" s="176"/>
      <c r="C11" s="176"/>
      <c r="D11" s="176"/>
      <c r="E11" s="177"/>
      <c r="F11" s="10" t="s">
        <v>107</v>
      </c>
      <c r="G11" s="39">
        <v>230.5</v>
      </c>
      <c r="H11" s="39"/>
      <c r="I11" s="39">
        <v>9.1999999999999993</v>
      </c>
      <c r="J11" s="39"/>
      <c r="K11" s="39"/>
      <c r="L11" s="39"/>
      <c r="M11" s="40">
        <f t="shared" si="0"/>
        <v>239.7</v>
      </c>
      <c r="N11" s="39"/>
      <c r="O11" s="41">
        <f t="shared" si="1"/>
        <v>239.7</v>
      </c>
      <c r="P11" s="39">
        <v>239.7</v>
      </c>
      <c r="Q11" s="39">
        <v>239.7</v>
      </c>
    </row>
    <row r="12" spans="1:17" ht="25.5">
      <c r="A12" s="176"/>
      <c r="B12" s="176"/>
      <c r="C12" s="176"/>
      <c r="D12" s="176"/>
      <c r="E12" s="177"/>
      <c r="F12" s="65" t="s">
        <v>131</v>
      </c>
      <c r="G12" s="39">
        <v>119.9</v>
      </c>
      <c r="H12" s="39"/>
      <c r="I12" s="39">
        <v>0.2</v>
      </c>
      <c r="J12" s="39"/>
      <c r="K12" s="39"/>
      <c r="L12" s="39"/>
      <c r="M12" s="40">
        <f t="shared" si="0"/>
        <v>120.10000000000001</v>
      </c>
      <c r="N12" s="39"/>
      <c r="O12" s="41">
        <f t="shared" si="1"/>
        <v>120.10000000000001</v>
      </c>
      <c r="P12" s="39">
        <v>120.1</v>
      </c>
      <c r="Q12" s="39">
        <v>120.1</v>
      </c>
    </row>
    <row r="13" spans="1:17" ht="25.5">
      <c r="A13" s="176"/>
      <c r="B13" s="176"/>
      <c r="C13" s="176"/>
      <c r="D13" s="176"/>
      <c r="E13" s="177"/>
      <c r="F13" s="65" t="s">
        <v>109</v>
      </c>
      <c r="G13" s="39">
        <v>326.10000000000002</v>
      </c>
      <c r="H13" s="39"/>
      <c r="I13" s="39">
        <v>10</v>
      </c>
      <c r="J13" s="39"/>
      <c r="K13" s="39"/>
      <c r="L13" s="39"/>
      <c r="M13" s="40">
        <f t="shared" si="0"/>
        <v>336.1</v>
      </c>
      <c r="N13" s="39"/>
      <c r="O13" s="41">
        <f t="shared" si="1"/>
        <v>336.1</v>
      </c>
      <c r="P13" s="39">
        <v>336.1</v>
      </c>
      <c r="Q13" s="39">
        <v>336.1</v>
      </c>
    </row>
    <row r="14" spans="1:17" ht="25.5">
      <c r="A14" s="176"/>
      <c r="B14" s="176"/>
      <c r="C14" s="176"/>
      <c r="D14" s="176"/>
      <c r="E14" s="177"/>
      <c r="F14" s="65" t="s">
        <v>111</v>
      </c>
      <c r="G14" s="39">
        <v>109.9</v>
      </c>
      <c r="H14" s="39"/>
      <c r="I14" s="39">
        <v>5</v>
      </c>
      <c r="J14" s="39"/>
      <c r="K14" s="39"/>
      <c r="L14" s="39"/>
      <c r="M14" s="40">
        <f t="shared" si="0"/>
        <v>114.9</v>
      </c>
      <c r="N14" s="39"/>
      <c r="O14" s="41">
        <f t="shared" si="1"/>
        <v>114.9</v>
      </c>
      <c r="P14" s="39">
        <v>114.9</v>
      </c>
      <c r="Q14" s="39">
        <v>114.9</v>
      </c>
    </row>
    <row r="15" spans="1:17" ht="25.5">
      <c r="A15" s="176"/>
      <c r="B15" s="176"/>
      <c r="C15" s="176"/>
      <c r="D15" s="176"/>
      <c r="E15" s="177"/>
      <c r="F15" s="65" t="s">
        <v>112</v>
      </c>
      <c r="G15" s="39">
        <v>150.9</v>
      </c>
      <c r="H15" s="39"/>
      <c r="I15" s="39">
        <v>10.7</v>
      </c>
      <c r="J15" s="39"/>
      <c r="K15" s="39"/>
      <c r="L15" s="39"/>
      <c r="M15" s="40">
        <f t="shared" si="0"/>
        <v>161.6</v>
      </c>
      <c r="N15" s="39"/>
      <c r="O15" s="41">
        <f t="shared" si="1"/>
        <v>161.6</v>
      </c>
      <c r="P15" s="39">
        <v>161.6</v>
      </c>
      <c r="Q15" s="39">
        <v>161.6</v>
      </c>
    </row>
    <row r="16" spans="1:17" ht="25.5">
      <c r="A16" s="176"/>
      <c r="B16" s="176"/>
      <c r="C16" s="176"/>
      <c r="D16" s="176"/>
      <c r="E16" s="177"/>
      <c r="F16" s="65" t="s">
        <v>132</v>
      </c>
      <c r="G16" s="39">
        <v>102.7</v>
      </c>
      <c r="H16" s="39"/>
      <c r="I16" s="39"/>
      <c r="J16" s="39"/>
      <c r="K16" s="39"/>
      <c r="L16" s="39"/>
      <c r="M16" s="40">
        <f t="shared" si="0"/>
        <v>102.7</v>
      </c>
      <c r="N16" s="39"/>
      <c r="O16" s="41">
        <f t="shared" si="1"/>
        <v>102.7</v>
      </c>
      <c r="P16" s="39">
        <v>102.7</v>
      </c>
      <c r="Q16" s="39">
        <v>102.7</v>
      </c>
    </row>
    <row r="17" spans="1:17" ht="25.5">
      <c r="A17" s="176"/>
      <c r="B17" s="176"/>
      <c r="C17" s="176"/>
      <c r="D17" s="176"/>
      <c r="E17" s="177"/>
      <c r="F17" s="65" t="s">
        <v>113</v>
      </c>
      <c r="G17" s="39">
        <v>143.6</v>
      </c>
      <c r="H17" s="39"/>
      <c r="I17" s="39">
        <v>6.2</v>
      </c>
      <c r="J17" s="39"/>
      <c r="K17" s="39"/>
      <c r="L17" s="39"/>
      <c r="M17" s="40">
        <f t="shared" si="0"/>
        <v>149.79999999999998</v>
      </c>
      <c r="N17" s="39"/>
      <c r="O17" s="41">
        <f t="shared" si="1"/>
        <v>149.79999999999998</v>
      </c>
      <c r="P17" s="39">
        <v>149.80000000000001</v>
      </c>
      <c r="Q17" s="39">
        <v>149.80000000000001</v>
      </c>
    </row>
    <row r="18" spans="1:17" ht="25.5">
      <c r="A18" s="176"/>
      <c r="B18" s="176"/>
      <c r="C18" s="176"/>
      <c r="D18" s="176"/>
      <c r="E18" s="177"/>
      <c r="F18" s="65" t="s">
        <v>110</v>
      </c>
      <c r="G18" s="39">
        <v>193.3</v>
      </c>
      <c r="H18" s="39"/>
      <c r="I18" s="39">
        <v>0.4</v>
      </c>
      <c r="J18" s="39"/>
      <c r="K18" s="39"/>
      <c r="L18" s="39"/>
      <c r="M18" s="40">
        <f t="shared" si="0"/>
        <v>193.70000000000002</v>
      </c>
      <c r="N18" s="39"/>
      <c r="O18" s="41">
        <f t="shared" si="1"/>
        <v>193.70000000000002</v>
      </c>
      <c r="P18" s="39">
        <v>193.7</v>
      </c>
      <c r="Q18" s="39">
        <v>193.7</v>
      </c>
    </row>
    <row r="19" spans="1:17" ht="25.5">
      <c r="A19" s="176"/>
      <c r="B19" s="176"/>
      <c r="C19" s="176"/>
      <c r="D19" s="176"/>
      <c r="E19" s="177"/>
      <c r="F19" s="65" t="s">
        <v>133</v>
      </c>
      <c r="G19" s="39">
        <v>10</v>
      </c>
      <c r="H19" s="39"/>
      <c r="I19" s="39">
        <v>3.5</v>
      </c>
      <c r="J19" s="39"/>
      <c r="K19" s="39"/>
      <c r="L19" s="39"/>
      <c r="M19" s="40">
        <f t="shared" si="0"/>
        <v>13.5</v>
      </c>
      <c r="N19" s="39"/>
      <c r="O19" s="41">
        <f t="shared" si="1"/>
        <v>13.5</v>
      </c>
      <c r="P19" s="39">
        <v>13.5</v>
      </c>
      <c r="Q19" s="39">
        <v>13.5</v>
      </c>
    </row>
    <row r="20" spans="1:17" ht="25.5">
      <c r="A20" s="176"/>
      <c r="B20" s="176"/>
      <c r="C20" s="176"/>
      <c r="D20" s="176"/>
      <c r="E20" s="177"/>
      <c r="F20" s="65" t="s">
        <v>104</v>
      </c>
      <c r="G20" s="42">
        <v>150</v>
      </c>
      <c r="H20" s="39"/>
      <c r="I20" s="39">
        <v>22</v>
      </c>
      <c r="J20" s="39"/>
      <c r="K20" s="39"/>
      <c r="L20" s="39"/>
      <c r="M20" s="40">
        <f t="shared" si="0"/>
        <v>172</v>
      </c>
      <c r="N20" s="39"/>
      <c r="O20" s="41">
        <f t="shared" si="1"/>
        <v>172</v>
      </c>
      <c r="P20" s="39">
        <v>172</v>
      </c>
      <c r="Q20" s="39">
        <v>172</v>
      </c>
    </row>
    <row r="21" spans="1:17" ht="25.5">
      <c r="A21" s="176"/>
      <c r="B21" s="176"/>
      <c r="C21" s="176"/>
      <c r="D21" s="176"/>
      <c r="E21" s="177"/>
      <c r="F21" s="65" t="s">
        <v>105</v>
      </c>
      <c r="G21" s="42">
        <v>107.7</v>
      </c>
      <c r="H21" s="39"/>
      <c r="I21" s="39">
        <v>10.4</v>
      </c>
      <c r="J21" s="39"/>
      <c r="K21" s="39"/>
      <c r="L21" s="39"/>
      <c r="M21" s="40">
        <f t="shared" si="0"/>
        <v>118.10000000000001</v>
      </c>
      <c r="N21" s="39"/>
      <c r="O21" s="41">
        <f t="shared" si="1"/>
        <v>118.10000000000001</v>
      </c>
      <c r="P21" s="39">
        <v>118.1</v>
      </c>
      <c r="Q21" s="39">
        <v>118.1</v>
      </c>
    </row>
    <row r="22" spans="1:17" ht="25.5">
      <c r="A22" s="176"/>
      <c r="B22" s="176"/>
      <c r="C22" s="176"/>
      <c r="D22" s="176"/>
      <c r="E22" s="177"/>
      <c r="F22" s="65" t="s">
        <v>106</v>
      </c>
      <c r="G22" s="42">
        <v>169.4</v>
      </c>
      <c r="H22" s="39"/>
      <c r="I22" s="39">
        <v>23.5</v>
      </c>
      <c r="J22" s="39"/>
      <c r="K22" s="39"/>
      <c r="L22" s="39"/>
      <c r="M22" s="40">
        <f t="shared" si="0"/>
        <v>192.9</v>
      </c>
      <c r="N22" s="39"/>
      <c r="O22" s="41">
        <f t="shared" si="1"/>
        <v>192.9</v>
      </c>
      <c r="P22" s="39">
        <v>171.9</v>
      </c>
      <c r="Q22" s="39">
        <v>171.9</v>
      </c>
    </row>
    <row r="23" spans="1:17" ht="25.5">
      <c r="A23" s="176"/>
      <c r="B23" s="176"/>
      <c r="C23" s="176"/>
      <c r="D23" s="176"/>
      <c r="E23" s="177"/>
      <c r="F23" s="65" t="s">
        <v>100</v>
      </c>
      <c r="G23" s="42">
        <v>284.7</v>
      </c>
      <c r="H23" s="39"/>
      <c r="I23" s="39">
        <v>62.9</v>
      </c>
      <c r="J23" s="39"/>
      <c r="K23" s="39"/>
      <c r="L23" s="39"/>
      <c r="M23" s="40">
        <f t="shared" si="0"/>
        <v>347.59999999999997</v>
      </c>
      <c r="N23" s="39"/>
      <c r="O23" s="41">
        <f t="shared" si="1"/>
        <v>347.59999999999997</v>
      </c>
      <c r="P23" s="39">
        <v>347.6</v>
      </c>
      <c r="Q23" s="39">
        <v>347.6</v>
      </c>
    </row>
    <row r="24" spans="1:17" ht="25.5">
      <c r="A24" s="176"/>
      <c r="B24" s="176"/>
      <c r="C24" s="176"/>
      <c r="D24" s="176"/>
      <c r="E24" s="177"/>
      <c r="F24" s="65" t="s">
        <v>99</v>
      </c>
      <c r="G24" s="42">
        <v>271</v>
      </c>
      <c r="H24" s="39"/>
      <c r="I24" s="39">
        <v>71.900000000000006</v>
      </c>
      <c r="J24" s="39"/>
      <c r="K24" s="39"/>
      <c r="L24" s="39"/>
      <c r="M24" s="40">
        <f t="shared" si="0"/>
        <v>342.9</v>
      </c>
      <c r="N24" s="39"/>
      <c r="O24" s="41">
        <f t="shared" si="1"/>
        <v>342.9</v>
      </c>
      <c r="P24" s="39">
        <v>342.9</v>
      </c>
      <c r="Q24" s="39">
        <v>342.9</v>
      </c>
    </row>
    <row r="25" spans="1:17" ht="25.5">
      <c r="A25" s="176"/>
      <c r="B25" s="176"/>
      <c r="C25" s="176"/>
      <c r="D25" s="176"/>
      <c r="E25" s="177"/>
      <c r="F25" s="65" t="s">
        <v>102</v>
      </c>
      <c r="G25" s="42">
        <v>143.30000000000001</v>
      </c>
      <c r="H25" s="39"/>
      <c r="I25" s="39">
        <v>20.3</v>
      </c>
      <c r="J25" s="39"/>
      <c r="K25" s="39"/>
      <c r="L25" s="39"/>
      <c r="M25" s="40">
        <f t="shared" si="0"/>
        <v>163.60000000000002</v>
      </c>
      <c r="N25" s="39"/>
      <c r="O25" s="41">
        <f t="shared" si="1"/>
        <v>163.60000000000002</v>
      </c>
      <c r="P25" s="39">
        <v>163.6</v>
      </c>
      <c r="Q25" s="39">
        <v>163.6</v>
      </c>
    </row>
    <row r="26" spans="1:17" ht="25.5">
      <c r="A26" s="176"/>
      <c r="B26" s="176"/>
      <c r="C26" s="176"/>
      <c r="D26" s="176"/>
      <c r="E26" s="177"/>
      <c r="F26" s="65" t="s">
        <v>101</v>
      </c>
      <c r="G26" s="42">
        <v>131.6</v>
      </c>
      <c r="H26" s="39"/>
      <c r="I26" s="39">
        <v>28</v>
      </c>
      <c r="J26" s="39"/>
      <c r="K26" s="39"/>
      <c r="L26" s="39"/>
      <c r="M26" s="40">
        <f t="shared" si="0"/>
        <v>159.6</v>
      </c>
      <c r="N26" s="39"/>
      <c r="O26" s="41">
        <f t="shared" si="1"/>
        <v>159.6</v>
      </c>
      <c r="P26" s="39">
        <v>159.6</v>
      </c>
      <c r="Q26" s="39">
        <v>159.6</v>
      </c>
    </row>
    <row r="27" spans="1:17" ht="25.5">
      <c r="A27" s="176"/>
      <c r="B27" s="176"/>
      <c r="C27" s="176"/>
      <c r="D27" s="176"/>
      <c r="E27" s="177"/>
      <c r="F27" s="65" t="s">
        <v>103</v>
      </c>
      <c r="G27" s="42">
        <v>135</v>
      </c>
      <c r="H27" s="39"/>
      <c r="I27" s="39">
        <v>22.2</v>
      </c>
      <c r="J27" s="39"/>
      <c r="K27" s="39"/>
      <c r="L27" s="39"/>
      <c r="M27" s="40">
        <f t="shared" si="0"/>
        <v>157.19999999999999</v>
      </c>
      <c r="N27" s="39"/>
      <c r="O27" s="41">
        <f t="shared" si="1"/>
        <v>157.19999999999999</v>
      </c>
      <c r="P27" s="39">
        <v>157.19999999999999</v>
      </c>
      <c r="Q27" s="39">
        <v>157.19999999999999</v>
      </c>
    </row>
    <row r="28" spans="1:17" ht="25.5">
      <c r="A28" s="176"/>
      <c r="B28" s="176"/>
      <c r="C28" s="176"/>
      <c r="D28" s="176"/>
      <c r="E28" s="177"/>
      <c r="F28" s="65" t="s">
        <v>134</v>
      </c>
      <c r="G28" s="42">
        <v>66.7</v>
      </c>
      <c r="H28" s="39"/>
      <c r="I28" s="39">
        <v>8.8000000000000007</v>
      </c>
      <c r="J28" s="39"/>
      <c r="K28" s="39"/>
      <c r="L28" s="39"/>
      <c r="M28" s="40">
        <f t="shared" si="0"/>
        <v>75.5</v>
      </c>
      <c r="N28" s="39"/>
      <c r="O28" s="41">
        <f t="shared" si="1"/>
        <v>75.5</v>
      </c>
      <c r="P28" s="39">
        <v>75.5</v>
      </c>
      <c r="Q28" s="39">
        <v>75.5</v>
      </c>
    </row>
    <row r="29" spans="1:17" ht="25.5">
      <c r="A29" s="176"/>
      <c r="B29" s="176"/>
      <c r="C29" s="176"/>
      <c r="D29" s="176"/>
      <c r="E29" s="177"/>
      <c r="F29" s="65" t="s">
        <v>135</v>
      </c>
      <c r="G29" s="42">
        <v>120.6</v>
      </c>
      <c r="H29" s="39"/>
      <c r="I29" s="39">
        <v>18.7</v>
      </c>
      <c r="J29" s="39"/>
      <c r="K29" s="39"/>
      <c r="L29" s="39"/>
      <c r="M29" s="40">
        <f t="shared" si="0"/>
        <v>139.29999999999998</v>
      </c>
      <c r="N29" s="39"/>
      <c r="O29" s="41">
        <f t="shared" si="1"/>
        <v>139.29999999999998</v>
      </c>
      <c r="P29" s="39">
        <v>139.30000000000001</v>
      </c>
      <c r="Q29" s="39">
        <v>139.30000000000001</v>
      </c>
    </row>
    <row r="30" spans="1:17" ht="38.25">
      <c r="A30" s="88" t="s">
        <v>38</v>
      </c>
      <c r="B30" s="88" t="s">
        <v>14</v>
      </c>
      <c r="C30" s="88" t="s">
        <v>14</v>
      </c>
      <c r="D30" s="88" t="s">
        <v>19</v>
      </c>
      <c r="E30" s="65" t="s">
        <v>136</v>
      </c>
      <c r="F30" s="65" t="s">
        <v>15</v>
      </c>
      <c r="G30" s="39">
        <v>243</v>
      </c>
      <c r="H30" s="39"/>
      <c r="I30" s="39"/>
      <c r="J30" s="39"/>
      <c r="K30" s="39"/>
      <c r="L30" s="39"/>
      <c r="M30" s="40">
        <f t="shared" si="0"/>
        <v>243</v>
      </c>
      <c r="N30" s="39"/>
      <c r="O30" s="41">
        <f t="shared" si="1"/>
        <v>243</v>
      </c>
      <c r="P30" s="39">
        <v>243</v>
      </c>
      <c r="Q30" s="39">
        <v>243</v>
      </c>
    </row>
    <row r="31" spans="1:17" ht="25.5" customHeight="1">
      <c r="A31" s="88" t="s">
        <v>38</v>
      </c>
      <c r="B31" s="88" t="s">
        <v>14</v>
      </c>
      <c r="C31" s="88" t="s">
        <v>14</v>
      </c>
      <c r="D31" s="88" t="s">
        <v>69</v>
      </c>
      <c r="E31" s="68" t="s">
        <v>137</v>
      </c>
      <c r="F31" s="65" t="s">
        <v>15</v>
      </c>
      <c r="G31" s="39"/>
      <c r="H31" s="39">
        <v>143.9</v>
      </c>
      <c r="I31" s="39"/>
      <c r="J31" s="39"/>
      <c r="K31" s="39"/>
      <c r="L31" s="39"/>
      <c r="M31" s="40">
        <f t="shared" si="0"/>
        <v>143.9</v>
      </c>
      <c r="N31" s="39"/>
      <c r="O31" s="41">
        <f t="shared" si="1"/>
        <v>143.9</v>
      </c>
      <c r="P31" s="39">
        <v>143.9</v>
      </c>
      <c r="Q31" s="39">
        <v>143.9</v>
      </c>
    </row>
    <row r="32" spans="1:17" ht="25.5" customHeight="1">
      <c r="A32" s="176" t="s">
        <v>38</v>
      </c>
      <c r="B32" s="176" t="s">
        <v>14</v>
      </c>
      <c r="C32" s="176" t="s">
        <v>14</v>
      </c>
      <c r="D32" s="176" t="s">
        <v>21</v>
      </c>
      <c r="E32" s="177" t="s">
        <v>138</v>
      </c>
      <c r="F32" s="65" t="s">
        <v>72</v>
      </c>
      <c r="G32" s="39"/>
      <c r="H32" s="39">
        <v>671.3</v>
      </c>
      <c r="I32" s="39"/>
      <c r="J32" s="39"/>
      <c r="K32" s="39"/>
      <c r="L32" s="39"/>
      <c r="M32" s="40">
        <f t="shared" si="0"/>
        <v>671.3</v>
      </c>
      <c r="N32" s="39"/>
      <c r="O32" s="41">
        <f t="shared" si="1"/>
        <v>671.3</v>
      </c>
      <c r="P32" s="39">
        <v>671.3</v>
      </c>
      <c r="Q32" s="39">
        <v>671.3</v>
      </c>
    </row>
    <row r="33" spans="1:17">
      <c r="A33" s="176"/>
      <c r="B33" s="176"/>
      <c r="C33" s="176"/>
      <c r="D33" s="176"/>
      <c r="E33" s="177"/>
      <c r="F33" s="65" t="s">
        <v>108</v>
      </c>
      <c r="G33" s="39"/>
      <c r="H33" s="39">
        <v>493.1</v>
      </c>
      <c r="I33" s="39"/>
      <c r="J33" s="39"/>
      <c r="K33" s="39"/>
      <c r="L33" s="39"/>
      <c r="M33" s="40">
        <f t="shared" si="0"/>
        <v>493.1</v>
      </c>
      <c r="N33" s="39"/>
      <c r="O33" s="41">
        <f t="shared" si="1"/>
        <v>493.1</v>
      </c>
      <c r="P33" s="39">
        <v>493.1</v>
      </c>
      <c r="Q33" s="39">
        <v>493.1</v>
      </c>
    </row>
    <row r="34" spans="1:17">
      <c r="A34" s="176"/>
      <c r="B34" s="176"/>
      <c r="C34" s="176"/>
      <c r="D34" s="176"/>
      <c r="E34" s="177"/>
      <c r="F34" s="65" t="s">
        <v>73</v>
      </c>
      <c r="G34" s="39"/>
      <c r="H34" s="39">
        <v>682</v>
      </c>
      <c r="I34" s="39"/>
      <c r="J34" s="39"/>
      <c r="K34" s="39"/>
      <c r="L34" s="39"/>
      <c r="M34" s="40">
        <f t="shared" si="0"/>
        <v>682</v>
      </c>
      <c r="N34" s="39"/>
      <c r="O34" s="41">
        <f t="shared" si="1"/>
        <v>682</v>
      </c>
      <c r="P34" s="39">
        <v>682</v>
      </c>
      <c r="Q34" s="39">
        <v>682</v>
      </c>
    </row>
    <row r="35" spans="1:17" ht="25.5">
      <c r="A35" s="176"/>
      <c r="B35" s="176"/>
      <c r="C35" s="176"/>
      <c r="D35" s="176"/>
      <c r="E35" s="177"/>
      <c r="F35" s="10" t="s">
        <v>107</v>
      </c>
      <c r="G35" s="39"/>
      <c r="H35" s="43">
        <v>501.7</v>
      </c>
      <c r="I35" s="43"/>
      <c r="J35" s="43"/>
      <c r="K35" s="43"/>
      <c r="L35" s="43"/>
      <c r="M35" s="40">
        <f t="shared" si="0"/>
        <v>501.7</v>
      </c>
      <c r="N35" s="43"/>
      <c r="O35" s="41">
        <f t="shared" si="1"/>
        <v>501.7</v>
      </c>
      <c r="P35" s="39">
        <v>501.7</v>
      </c>
      <c r="Q35" s="39">
        <v>501.7</v>
      </c>
    </row>
    <row r="36" spans="1:17" ht="25.5">
      <c r="A36" s="176"/>
      <c r="B36" s="176"/>
      <c r="C36" s="176"/>
      <c r="D36" s="176"/>
      <c r="E36" s="177"/>
      <c r="F36" s="65" t="s">
        <v>131</v>
      </c>
      <c r="G36" s="39"/>
      <c r="H36" s="39">
        <v>539.70000000000005</v>
      </c>
      <c r="I36" s="39"/>
      <c r="J36" s="39"/>
      <c r="K36" s="39"/>
      <c r="L36" s="39"/>
      <c r="M36" s="40">
        <f t="shared" si="0"/>
        <v>539.70000000000005</v>
      </c>
      <c r="N36" s="39"/>
      <c r="O36" s="41">
        <f t="shared" si="1"/>
        <v>539.70000000000005</v>
      </c>
      <c r="P36" s="39">
        <v>539.70000000000005</v>
      </c>
      <c r="Q36" s="39">
        <v>539.70000000000005</v>
      </c>
    </row>
    <row r="37" spans="1:17" ht="25.5">
      <c r="A37" s="176"/>
      <c r="B37" s="176"/>
      <c r="C37" s="176"/>
      <c r="D37" s="176"/>
      <c r="E37" s="177"/>
      <c r="F37" s="65" t="s">
        <v>109</v>
      </c>
      <c r="G37" s="39"/>
      <c r="H37" s="39">
        <v>1034</v>
      </c>
      <c r="I37" s="39"/>
      <c r="J37" s="39"/>
      <c r="K37" s="39"/>
      <c r="L37" s="39"/>
      <c r="M37" s="40">
        <f t="shared" si="0"/>
        <v>1034</v>
      </c>
      <c r="N37" s="39"/>
      <c r="O37" s="41">
        <f t="shared" si="1"/>
        <v>1034</v>
      </c>
      <c r="P37" s="39">
        <v>1034</v>
      </c>
      <c r="Q37" s="39">
        <v>1034</v>
      </c>
    </row>
    <row r="38" spans="1:17" ht="25.5">
      <c r="A38" s="176"/>
      <c r="B38" s="176"/>
      <c r="C38" s="176"/>
      <c r="D38" s="176"/>
      <c r="E38" s="177"/>
      <c r="F38" s="65" t="s">
        <v>111</v>
      </c>
      <c r="G38" s="39"/>
      <c r="H38" s="39">
        <v>78.5</v>
      </c>
      <c r="I38" s="39"/>
      <c r="J38" s="39"/>
      <c r="K38" s="39"/>
      <c r="L38" s="39"/>
      <c r="M38" s="40">
        <f t="shared" si="0"/>
        <v>78.5</v>
      </c>
      <c r="N38" s="39"/>
      <c r="O38" s="41">
        <f t="shared" si="1"/>
        <v>78.5</v>
      </c>
      <c r="P38" s="39">
        <v>78.5</v>
      </c>
      <c r="Q38" s="39">
        <v>78.5</v>
      </c>
    </row>
    <row r="39" spans="1:17" ht="25.5">
      <c r="A39" s="176"/>
      <c r="B39" s="176"/>
      <c r="C39" s="176"/>
      <c r="D39" s="176"/>
      <c r="E39" s="177"/>
      <c r="F39" s="65" t="s">
        <v>112</v>
      </c>
      <c r="G39" s="39"/>
      <c r="H39" s="39">
        <v>248.2</v>
      </c>
      <c r="I39" s="39"/>
      <c r="J39" s="39"/>
      <c r="K39" s="39"/>
      <c r="L39" s="39"/>
      <c r="M39" s="40">
        <f t="shared" si="0"/>
        <v>248.2</v>
      </c>
      <c r="N39" s="39"/>
      <c r="O39" s="41">
        <f t="shared" si="1"/>
        <v>248.2</v>
      </c>
      <c r="P39" s="39">
        <v>248.2</v>
      </c>
      <c r="Q39" s="39">
        <v>248.2</v>
      </c>
    </row>
    <row r="40" spans="1:17" ht="25.5">
      <c r="A40" s="176"/>
      <c r="B40" s="176"/>
      <c r="C40" s="176"/>
      <c r="D40" s="176"/>
      <c r="E40" s="177"/>
      <c r="F40" s="65" t="s">
        <v>132</v>
      </c>
      <c r="G40" s="39"/>
      <c r="H40" s="39">
        <v>178.3</v>
      </c>
      <c r="I40" s="39"/>
      <c r="J40" s="39"/>
      <c r="K40" s="39"/>
      <c r="L40" s="39"/>
      <c r="M40" s="40">
        <f t="shared" si="0"/>
        <v>178.3</v>
      </c>
      <c r="N40" s="39"/>
      <c r="O40" s="41">
        <f t="shared" si="1"/>
        <v>178.3</v>
      </c>
      <c r="P40" s="39">
        <v>178.3</v>
      </c>
      <c r="Q40" s="39">
        <v>178.3</v>
      </c>
    </row>
    <row r="41" spans="1:17" ht="25.5">
      <c r="A41" s="176"/>
      <c r="B41" s="176"/>
      <c r="C41" s="176"/>
      <c r="D41" s="176"/>
      <c r="E41" s="177"/>
      <c r="F41" s="65" t="s">
        <v>113</v>
      </c>
      <c r="G41" s="39"/>
      <c r="H41" s="39">
        <v>178</v>
      </c>
      <c r="I41" s="39"/>
      <c r="J41" s="39"/>
      <c r="K41" s="39"/>
      <c r="L41" s="39"/>
      <c r="M41" s="40">
        <f t="shared" si="0"/>
        <v>178</v>
      </c>
      <c r="N41" s="39"/>
      <c r="O41" s="41">
        <f t="shared" si="1"/>
        <v>178</v>
      </c>
      <c r="P41" s="39">
        <v>178</v>
      </c>
      <c r="Q41" s="39">
        <v>178</v>
      </c>
    </row>
    <row r="42" spans="1:17" ht="25.5">
      <c r="A42" s="176"/>
      <c r="B42" s="176"/>
      <c r="C42" s="176"/>
      <c r="D42" s="176"/>
      <c r="E42" s="177"/>
      <c r="F42" s="65" t="s">
        <v>110</v>
      </c>
      <c r="G42" s="39"/>
      <c r="H42" s="39">
        <v>228.4</v>
      </c>
      <c r="I42" s="39"/>
      <c r="J42" s="39"/>
      <c r="K42" s="39"/>
      <c r="L42" s="39"/>
      <c r="M42" s="40">
        <f t="shared" si="0"/>
        <v>228.4</v>
      </c>
      <c r="N42" s="39"/>
      <c r="O42" s="41">
        <f t="shared" si="1"/>
        <v>228.4</v>
      </c>
      <c r="P42" s="39">
        <v>228.4</v>
      </c>
      <c r="Q42" s="39">
        <v>228.4</v>
      </c>
    </row>
    <row r="43" spans="1:17" ht="25.5">
      <c r="A43" s="176"/>
      <c r="B43" s="176"/>
      <c r="C43" s="176"/>
      <c r="D43" s="176"/>
      <c r="E43" s="177"/>
      <c r="F43" s="65" t="s">
        <v>133</v>
      </c>
      <c r="G43" s="39"/>
      <c r="H43" s="39">
        <v>212.6</v>
      </c>
      <c r="I43" s="39"/>
      <c r="J43" s="39"/>
      <c r="K43" s="39"/>
      <c r="L43" s="39"/>
      <c r="M43" s="40">
        <f t="shared" si="0"/>
        <v>212.6</v>
      </c>
      <c r="N43" s="39"/>
      <c r="O43" s="41">
        <f t="shared" si="1"/>
        <v>212.6</v>
      </c>
      <c r="P43" s="39">
        <v>212.6</v>
      </c>
      <c r="Q43" s="39">
        <v>212.6</v>
      </c>
    </row>
    <row r="44" spans="1:17" ht="25.5">
      <c r="A44" s="176"/>
      <c r="B44" s="176"/>
      <c r="C44" s="176"/>
      <c r="D44" s="176"/>
      <c r="E44" s="177"/>
      <c r="F44" s="65" t="s">
        <v>104</v>
      </c>
      <c r="G44" s="39"/>
      <c r="H44" s="39">
        <v>131.1</v>
      </c>
      <c r="I44" s="39"/>
      <c r="J44" s="39"/>
      <c r="K44" s="39"/>
      <c r="L44" s="39"/>
      <c r="M44" s="40">
        <f t="shared" si="0"/>
        <v>131.1</v>
      </c>
      <c r="N44" s="39"/>
      <c r="O44" s="41">
        <f t="shared" si="1"/>
        <v>131.1</v>
      </c>
      <c r="P44" s="39">
        <v>131.1</v>
      </c>
      <c r="Q44" s="39">
        <v>131.1</v>
      </c>
    </row>
    <row r="45" spans="1:17" ht="25.5">
      <c r="A45" s="176"/>
      <c r="B45" s="176"/>
      <c r="C45" s="176"/>
      <c r="D45" s="176"/>
      <c r="E45" s="177"/>
      <c r="F45" s="65" t="s">
        <v>105</v>
      </c>
      <c r="G45" s="39"/>
      <c r="H45" s="39">
        <v>99.7</v>
      </c>
      <c r="I45" s="39"/>
      <c r="J45" s="39"/>
      <c r="K45" s="39"/>
      <c r="L45" s="39"/>
      <c r="M45" s="40">
        <f t="shared" si="0"/>
        <v>99.7</v>
      </c>
      <c r="N45" s="39"/>
      <c r="O45" s="41">
        <f t="shared" si="1"/>
        <v>99.7</v>
      </c>
      <c r="P45" s="39">
        <v>99.7</v>
      </c>
      <c r="Q45" s="39">
        <v>99.7</v>
      </c>
    </row>
    <row r="46" spans="1:17" ht="25.5">
      <c r="A46" s="176"/>
      <c r="B46" s="176"/>
      <c r="C46" s="176"/>
      <c r="D46" s="176"/>
      <c r="E46" s="177"/>
      <c r="F46" s="65" t="s">
        <v>106</v>
      </c>
      <c r="G46" s="39"/>
      <c r="H46" s="39">
        <v>143.80000000000001</v>
      </c>
      <c r="I46" s="39"/>
      <c r="J46" s="39"/>
      <c r="K46" s="39"/>
      <c r="L46" s="39"/>
      <c r="M46" s="40">
        <f t="shared" si="0"/>
        <v>143.80000000000001</v>
      </c>
      <c r="N46" s="39"/>
      <c r="O46" s="41">
        <f t="shared" si="1"/>
        <v>143.80000000000001</v>
      </c>
      <c r="P46" s="39">
        <v>143.80000000000001</v>
      </c>
      <c r="Q46" s="39">
        <v>143.80000000000001</v>
      </c>
    </row>
    <row r="47" spans="1:17" ht="25.5">
      <c r="A47" s="176"/>
      <c r="B47" s="176"/>
      <c r="C47" s="176"/>
      <c r="D47" s="176"/>
      <c r="E47" s="177"/>
      <c r="F47" s="65" t="s">
        <v>100</v>
      </c>
      <c r="G47" s="39"/>
      <c r="H47" s="39">
        <v>176.9</v>
      </c>
      <c r="I47" s="39"/>
      <c r="J47" s="39"/>
      <c r="K47" s="39"/>
      <c r="L47" s="39"/>
      <c r="M47" s="40">
        <f t="shared" si="0"/>
        <v>176.9</v>
      </c>
      <c r="N47" s="39"/>
      <c r="O47" s="41">
        <f t="shared" si="1"/>
        <v>176.9</v>
      </c>
      <c r="P47" s="39">
        <v>176.9</v>
      </c>
      <c r="Q47" s="39">
        <v>176.9</v>
      </c>
    </row>
    <row r="48" spans="1:17" ht="25.5">
      <c r="A48" s="176"/>
      <c r="B48" s="176"/>
      <c r="C48" s="176"/>
      <c r="D48" s="176"/>
      <c r="E48" s="177"/>
      <c r="F48" s="65" t="s">
        <v>99</v>
      </c>
      <c r="G48" s="39"/>
      <c r="H48" s="39">
        <v>181.9</v>
      </c>
      <c r="I48" s="39"/>
      <c r="J48" s="39"/>
      <c r="K48" s="39"/>
      <c r="L48" s="39"/>
      <c r="M48" s="40">
        <f t="shared" si="0"/>
        <v>181.9</v>
      </c>
      <c r="N48" s="39"/>
      <c r="O48" s="41">
        <f t="shared" si="1"/>
        <v>181.9</v>
      </c>
      <c r="P48" s="39">
        <v>181.9</v>
      </c>
      <c r="Q48" s="39">
        <v>181.9</v>
      </c>
    </row>
    <row r="49" spans="1:17" ht="25.5">
      <c r="A49" s="176"/>
      <c r="B49" s="176"/>
      <c r="C49" s="176"/>
      <c r="D49" s="176"/>
      <c r="E49" s="177"/>
      <c r="F49" s="65" t="s">
        <v>102</v>
      </c>
      <c r="G49" s="39"/>
      <c r="H49" s="39">
        <v>66</v>
      </c>
      <c r="I49" s="39"/>
      <c r="J49" s="39"/>
      <c r="K49" s="39"/>
      <c r="L49" s="39"/>
      <c r="M49" s="40">
        <f t="shared" si="0"/>
        <v>66</v>
      </c>
      <c r="N49" s="39"/>
      <c r="O49" s="41">
        <f t="shared" si="1"/>
        <v>66</v>
      </c>
      <c r="P49" s="39">
        <v>66</v>
      </c>
      <c r="Q49" s="39">
        <v>66</v>
      </c>
    </row>
    <row r="50" spans="1:17" ht="25.5">
      <c r="A50" s="176"/>
      <c r="B50" s="176"/>
      <c r="C50" s="176"/>
      <c r="D50" s="176"/>
      <c r="E50" s="177"/>
      <c r="F50" s="65" t="s">
        <v>101</v>
      </c>
      <c r="G50" s="39"/>
      <c r="H50" s="39">
        <v>82.7</v>
      </c>
      <c r="I50" s="39"/>
      <c r="J50" s="39"/>
      <c r="K50" s="39"/>
      <c r="L50" s="39"/>
      <c r="M50" s="40">
        <f t="shared" si="0"/>
        <v>82.7</v>
      </c>
      <c r="N50" s="39"/>
      <c r="O50" s="41">
        <f t="shared" si="1"/>
        <v>82.7</v>
      </c>
      <c r="P50" s="39">
        <v>82.7</v>
      </c>
      <c r="Q50" s="39">
        <v>82.7</v>
      </c>
    </row>
    <row r="51" spans="1:17" ht="25.5">
      <c r="A51" s="176"/>
      <c r="B51" s="176"/>
      <c r="C51" s="176"/>
      <c r="D51" s="176"/>
      <c r="E51" s="177"/>
      <c r="F51" s="65" t="s">
        <v>103</v>
      </c>
      <c r="G51" s="39"/>
      <c r="H51" s="39">
        <v>64.2</v>
      </c>
      <c r="I51" s="39"/>
      <c r="J51" s="39"/>
      <c r="K51" s="39"/>
      <c r="L51" s="39"/>
      <c r="M51" s="40">
        <f t="shared" si="0"/>
        <v>64.2</v>
      </c>
      <c r="N51" s="39"/>
      <c r="O51" s="41">
        <f t="shared" si="1"/>
        <v>64.2</v>
      </c>
      <c r="P51" s="39">
        <v>64.2</v>
      </c>
      <c r="Q51" s="39">
        <v>64.2</v>
      </c>
    </row>
    <row r="52" spans="1:17" ht="25.5">
      <c r="A52" s="176"/>
      <c r="B52" s="176"/>
      <c r="C52" s="176"/>
      <c r="D52" s="176"/>
      <c r="E52" s="177"/>
      <c r="F52" s="65" t="s">
        <v>134</v>
      </c>
      <c r="G52" s="39"/>
      <c r="H52" s="39">
        <v>18.7</v>
      </c>
      <c r="I52" s="39"/>
      <c r="J52" s="39"/>
      <c r="K52" s="39"/>
      <c r="L52" s="39"/>
      <c r="M52" s="40">
        <f t="shared" si="0"/>
        <v>18.7</v>
      </c>
      <c r="N52" s="39"/>
      <c r="O52" s="41">
        <f t="shared" si="1"/>
        <v>18.7</v>
      </c>
      <c r="P52" s="39">
        <v>18.7</v>
      </c>
      <c r="Q52" s="39">
        <v>18.7</v>
      </c>
    </row>
    <row r="53" spans="1:17" ht="25.5">
      <c r="A53" s="176"/>
      <c r="B53" s="176"/>
      <c r="C53" s="176"/>
      <c r="D53" s="176"/>
      <c r="E53" s="177"/>
      <c r="F53" s="65" t="s">
        <v>135</v>
      </c>
      <c r="G53" s="39"/>
      <c r="H53" s="39">
        <v>49.7</v>
      </c>
      <c r="I53" s="39"/>
      <c r="J53" s="39"/>
      <c r="K53" s="39"/>
      <c r="L53" s="39"/>
      <c r="M53" s="40">
        <f t="shared" si="0"/>
        <v>49.7</v>
      </c>
      <c r="N53" s="39"/>
      <c r="O53" s="41">
        <f t="shared" si="1"/>
        <v>49.7</v>
      </c>
      <c r="P53" s="39">
        <v>49.7</v>
      </c>
      <c r="Q53" s="39">
        <v>49.7</v>
      </c>
    </row>
    <row r="54" spans="1:17" ht="25.5">
      <c r="A54" s="176"/>
      <c r="B54" s="176"/>
      <c r="C54" s="176"/>
      <c r="D54" s="176"/>
      <c r="E54" s="177"/>
      <c r="F54" s="65" t="s">
        <v>139</v>
      </c>
      <c r="G54" s="39"/>
      <c r="H54" s="39">
        <v>41.6</v>
      </c>
      <c r="I54" s="39"/>
      <c r="J54" s="39"/>
      <c r="K54" s="39"/>
      <c r="L54" s="39"/>
      <c r="M54" s="40">
        <f t="shared" si="0"/>
        <v>41.6</v>
      </c>
      <c r="N54" s="39"/>
      <c r="O54" s="41">
        <f t="shared" si="1"/>
        <v>41.6</v>
      </c>
      <c r="P54" s="39">
        <v>41.6</v>
      </c>
      <c r="Q54" s="39">
        <v>41.6</v>
      </c>
    </row>
    <row r="55" spans="1:17" ht="25.5" customHeight="1">
      <c r="A55" s="176" t="s">
        <v>38</v>
      </c>
      <c r="B55" s="176" t="s">
        <v>14</v>
      </c>
      <c r="C55" s="176" t="s">
        <v>14</v>
      </c>
      <c r="D55" s="176" t="s">
        <v>22</v>
      </c>
      <c r="E55" s="177" t="s">
        <v>140</v>
      </c>
      <c r="F55" s="65" t="s">
        <v>133</v>
      </c>
      <c r="G55" s="39"/>
      <c r="H55" s="42">
        <v>250.5</v>
      </c>
      <c r="I55" s="39"/>
      <c r="J55" s="39"/>
      <c r="K55" s="39"/>
      <c r="L55" s="39"/>
      <c r="M55" s="40">
        <f t="shared" si="0"/>
        <v>250.5</v>
      </c>
      <c r="N55" s="39"/>
      <c r="O55" s="41">
        <f t="shared" si="1"/>
        <v>250.5</v>
      </c>
      <c r="P55" s="39">
        <v>250.5</v>
      </c>
      <c r="Q55" s="39">
        <v>250.5</v>
      </c>
    </row>
    <row r="56" spans="1:17" ht="25.5">
      <c r="A56" s="176"/>
      <c r="B56" s="176"/>
      <c r="C56" s="176"/>
      <c r="D56" s="176"/>
      <c r="E56" s="177"/>
      <c r="F56" s="65" t="s">
        <v>131</v>
      </c>
      <c r="G56" s="39"/>
      <c r="H56" s="42">
        <v>18.5</v>
      </c>
      <c r="I56" s="39"/>
      <c r="J56" s="39"/>
      <c r="K56" s="39"/>
      <c r="L56" s="39"/>
      <c r="M56" s="40">
        <f t="shared" si="0"/>
        <v>18.5</v>
      </c>
      <c r="N56" s="39"/>
      <c r="O56" s="41">
        <f t="shared" si="1"/>
        <v>18.5</v>
      </c>
      <c r="P56" s="39">
        <v>18.5</v>
      </c>
      <c r="Q56" s="39">
        <v>18.5</v>
      </c>
    </row>
    <row r="57" spans="1:17" ht="38.25">
      <c r="A57" s="88" t="s">
        <v>38</v>
      </c>
      <c r="B57" s="88" t="s">
        <v>14</v>
      </c>
      <c r="C57" s="88" t="s">
        <v>14</v>
      </c>
      <c r="D57" s="88" t="s">
        <v>23</v>
      </c>
      <c r="E57" s="65" t="s">
        <v>267</v>
      </c>
      <c r="F57" s="65" t="s">
        <v>15</v>
      </c>
      <c r="G57" s="39"/>
      <c r="H57" s="42">
        <v>0</v>
      </c>
      <c r="I57" s="39"/>
      <c r="J57" s="39"/>
      <c r="K57" s="39"/>
      <c r="L57" s="39"/>
      <c r="M57" s="40">
        <f t="shared" si="0"/>
        <v>0</v>
      </c>
      <c r="N57" s="39"/>
      <c r="O57" s="41">
        <f t="shared" si="1"/>
        <v>0</v>
      </c>
      <c r="P57" s="39">
        <v>0</v>
      </c>
      <c r="Q57" s="39">
        <v>0</v>
      </c>
    </row>
    <row r="58" spans="1:17">
      <c r="A58" s="12" t="s">
        <v>38</v>
      </c>
      <c r="B58" s="12" t="s">
        <v>14</v>
      </c>
      <c r="C58" s="12" t="s">
        <v>38</v>
      </c>
      <c r="D58" s="175" t="s">
        <v>268</v>
      </c>
      <c r="E58" s="175"/>
      <c r="F58" s="175"/>
      <c r="G58" s="175"/>
      <c r="H58" s="175"/>
      <c r="I58" s="175"/>
      <c r="J58" s="175"/>
      <c r="K58" s="175"/>
      <c r="L58" s="175"/>
      <c r="M58" s="175"/>
      <c r="N58" s="175"/>
      <c r="O58" s="175"/>
      <c r="P58" s="175"/>
      <c r="Q58" s="175"/>
    </row>
    <row r="59" spans="1:17" ht="25.5">
      <c r="A59" s="176" t="s">
        <v>38</v>
      </c>
      <c r="B59" s="176" t="s">
        <v>14</v>
      </c>
      <c r="C59" s="176" t="s">
        <v>38</v>
      </c>
      <c r="D59" s="176" t="s">
        <v>14</v>
      </c>
      <c r="E59" s="177" t="s">
        <v>141</v>
      </c>
      <c r="F59" s="65" t="s">
        <v>115</v>
      </c>
      <c r="G59" s="39">
        <v>82.2</v>
      </c>
      <c r="H59" s="39"/>
      <c r="I59" s="39">
        <v>12</v>
      </c>
      <c r="J59" s="39"/>
      <c r="K59" s="39"/>
      <c r="L59" s="39"/>
      <c r="M59" s="40">
        <f>SUM(G59:L59)</f>
        <v>94.2</v>
      </c>
      <c r="N59" s="39"/>
      <c r="O59" s="44">
        <f>M59+N59</f>
        <v>94.2</v>
      </c>
      <c r="P59" s="39">
        <v>94.2</v>
      </c>
      <c r="Q59" s="39">
        <v>94.2</v>
      </c>
    </row>
    <row r="60" spans="1:17" ht="25.5">
      <c r="A60" s="176"/>
      <c r="B60" s="176"/>
      <c r="C60" s="176"/>
      <c r="D60" s="176"/>
      <c r="E60" s="177"/>
      <c r="F60" s="65" t="s">
        <v>116</v>
      </c>
      <c r="G60" s="39">
        <v>292.5</v>
      </c>
      <c r="H60" s="39"/>
      <c r="I60" s="39">
        <v>27.5</v>
      </c>
      <c r="J60" s="39"/>
      <c r="K60" s="39"/>
      <c r="L60" s="39"/>
      <c r="M60" s="40">
        <f t="shared" ref="M60:M66" si="2">SUM(G60:L60)</f>
        <v>320</v>
      </c>
      <c r="N60" s="39"/>
      <c r="O60" s="44">
        <f t="shared" ref="O60:O66" si="3">M60+N60</f>
        <v>320</v>
      </c>
      <c r="P60" s="39">
        <v>320</v>
      </c>
      <c r="Q60" s="39">
        <v>320</v>
      </c>
    </row>
    <row r="61" spans="1:17" ht="25.5">
      <c r="A61" s="176"/>
      <c r="B61" s="176"/>
      <c r="C61" s="176"/>
      <c r="D61" s="176"/>
      <c r="E61" s="177"/>
      <c r="F61" s="65" t="s">
        <v>114</v>
      </c>
      <c r="G61" s="39">
        <v>483.6</v>
      </c>
      <c r="H61" s="39"/>
      <c r="I61" s="39">
        <v>57.6</v>
      </c>
      <c r="J61" s="39"/>
      <c r="K61" s="39"/>
      <c r="L61" s="39"/>
      <c r="M61" s="40">
        <f t="shared" si="2"/>
        <v>541.20000000000005</v>
      </c>
      <c r="N61" s="39"/>
      <c r="O61" s="44">
        <f t="shared" si="3"/>
        <v>541.20000000000005</v>
      </c>
      <c r="P61" s="39">
        <v>541.20000000000005</v>
      </c>
      <c r="Q61" s="39">
        <v>541.20000000000005</v>
      </c>
    </row>
    <row r="62" spans="1:17" ht="63.75">
      <c r="A62" s="88" t="s">
        <v>38</v>
      </c>
      <c r="B62" s="88" t="s">
        <v>14</v>
      </c>
      <c r="C62" s="88" t="s">
        <v>38</v>
      </c>
      <c r="D62" s="88" t="s">
        <v>16</v>
      </c>
      <c r="E62" s="65" t="s">
        <v>142</v>
      </c>
      <c r="F62" s="65" t="s">
        <v>115</v>
      </c>
      <c r="G62" s="39">
        <v>2.6</v>
      </c>
      <c r="H62" s="39"/>
      <c r="I62" s="39"/>
      <c r="J62" s="39"/>
      <c r="K62" s="39"/>
      <c r="L62" s="39"/>
      <c r="M62" s="40">
        <f t="shared" si="2"/>
        <v>2.6</v>
      </c>
      <c r="N62" s="39"/>
      <c r="O62" s="44">
        <f t="shared" si="3"/>
        <v>2.6</v>
      </c>
      <c r="P62" s="39">
        <v>2.6</v>
      </c>
      <c r="Q62" s="39">
        <v>2.6</v>
      </c>
    </row>
    <row r="63" spans="1:17" ht="204" customHeight="1">
      <c r="A63" s="88" t="s">
        <v>38</v>
      </c>
      <c r="B63" s="88" t="s">
        <v>14</v>
      </c>
      <c r="C63" s="88" t="s">
        <v>38</v>
      </c>
      <c r="D63" s="88" t="s">
        <v>18</v>
      </c>
      <c r="E63" s="65" t="s">
        <v>143</v>
      </c>
      <c r="F63" s="65" t="s">
        <v>15</v>
      </c>
      <c r="G63" s="39">
        <v>5.3</v>
      </c>
      <c r="H63" s="39"/>
      <c r="I63" s="39"/>
      <c r="J63" s="39"/>
      <c r="K63" s="39"/>
      <c r="L63" s="39"/>
      <c r="M63" s="40">
        <f t="shared" si="2"/>
        <v>5.3</v>
      </c>
      <c r="N63" s="39"/>
      <c r="O63" s="44">
        <f t="shared" si="3"/>
        <v>5.3</v>
      </c>
      <c r="P63" s="39">
        <v>5.3</v>
      </c>
      <c r="Q63" s="39">
        <v>5.3</v>
      </c>
    </row>
    <row r="64" spans="1:17" ht="25.5">
      <c r="A64" s="88" t="s">
        <v>38</v>
      </c>
      <c r="B64" s="88" t="s">
        <v>14</v>
      </c>
      <c r="C64" s="88" t="s">
        <v>38</v>
      </c>
      <c r="D64" s="88" t="s">
        <v>19</v>
      </c>
      <c r="E64" s="65" t="s">
        <v>144</v>
      </c>
      <c r="F64" s="65" t="s">
        <v>15</v>
      </c>
      <c r="G64" s="39">
        <v>3</v>
      </c>
      <c r="H64" s="39"/>
      <c r="I64" s="39"/>
      <c r="J64" s="39"/>
      <c r="K64" s="39"/>
      <c r="L64" s="39"/>
      <c r="M64" s="40">
        <f t="shared" si="2"/>
        <v>3</v>
      </c>
      <c r="N64" s="39"/>
      <c r="O64" s="44">
        <f t="shared" si="3"/>
        <v>3</v>
      </c>
      <c r="P64" s="39">
        <v>3</v>
      </c>
      <c r="Q64" s="39">
        <v>3</v>
      </c>
    </row>
    <row r="65" spans="1:17" ht="89.25">
      <c r="A65" s="88" t="s">
        <v>38</v>
      </c>
      <c r="B65" s="88" t="s">
        <v>14</v>
      </c>
      <c r="C65" s="88" t="s">
        <v>38</v>
      </c>
      <c r="D65" s="88" t="s">
        <v>20</v>
      </c>
      <c r="E65" s="65" t="s">
        <v>283</v>
      </c>
      <c r="F65" s="65" t="s">
        <v>15</v>
      </c>
      <c r="G65" s="39"/>
      <c r="H65" s="39">
        <v>112</v>
      </c>
      <c r="I65" s="39"/>
      <c r="J65" s="39"/>
      <c r="K65" s="39"/>
      <c r="L65" s="39"/>
      <c r="M65" s="40">
        <f t="shared" si="2"/>
        <v>112</v>
      </c>
      <c r="N65" s="39"/>
      <c r="O65" s="44">
        <f t="shared" si="3"/>
        <v>112</v>
      </c>
      <c r="P65" s="39">
        <v>112</v>
      </c>
      <c r="Q65" s="39">
        <v>112</v>
      </c>
    </row>
    <row r="66" spans="1:17" ht="25.5">
      <c r="A66" s="88" t="s">
        <v>38</v>
      </c>
      <c r="B66" s="88" t="s">
        <v>14</v>
      </c>
      <c r="C66" s="88" t="s">
        <v>38</v>
      </c>
      <c r="D66" s="88" t="s">
        <v>69</v>
      </c>
      <c r="E66" s="65" t="s">
        <v>269</v>
      </c>
      <c r="F66" s="65" t="s">
        <v>15</v>
      </c>
      <c r="G66" s="39">
        <v>3.3</v>
      </c>
      <c r="H66" s="42"/>
      <c r="I66" s="39"/>
      <c r="J66" s="39"/>
      <c r="K66" s="39"/>
      <c r="L66" s="39"/>
      <c r="M66" s="40">
        <f t="shared" si="2"/>
        <v>3.3</v>
      </c>
      <c r="N66" s="39"/>
      <c r="O66" s="44">
        <f t="shared" si="3"/>
        <v>3.3</v>
      </c>
      <c r="P66" s="39">
        <v>3.3</v>
      </c>
      <c r="Q66" s="39">
        <v>3.3</v>
      </c>
    </row>
    <row r="67" spans="1:17">
      <c r="A67" s="12" t="s">
        <v>38</v>
      </c>
      <c r="B67" s="12" t="s">
        <v>14</v>
      </c>
      <c r="C67" s="12" t="s">
        <v>16</v>
      </c>
      <c r="D67" s="175" t="s">
        <v>145</v>
      </c>
      <c r="E67" s="175"/>
      <c r="F67" s="175"/>
      <c r="G67" s="175"/>
      <c r="H67" s="175"/>
      <c r="I67" s="175"/>
      <c r="J67" s="175"/>
      <c r="K67" s="175"/>
      <c r="L67" s="175"/>
      <c r="M67" s="175"/>
      <c r="N67" s="175"/>
      <c r="O67" s="175"/>
      <c r="P67" s="175"/>
      <c r="Q67" s="175"/>
    </row>
    <row r="68" spans="1:17" ht="51">
      <c r="A68" s="88" t="s">
        <v>38</v>
      </c>
      <c r="B68" s="88" t="s">
        <v>14</v>
      </c>
      <c r="C68" s="88" t="s">
        <v>16</v>
      </c>
      <c r="D68" s="88" t="s">
        <v>14</v>
      </c>
      <c r="E68" s="65" t="s">
        <v>146</v>
      </c>
      <c r="F68" s="65" t="s">
        <v>139</v>
      </c>
      <c r="G68" s="39">
        <v>34.4</v>
      </c>
      <c r="H68" s="39"/>
      <c r="I68" s="39">
        <v>0.2</v>
      </c>
      <c r="J68" s="39"/>
      <c r="K68" s="39"/>
      <c r="L68" s="39"/>
      <c r="M68" s="40">
        <f>SUM(G68:L68)</f>
        <v>34.6</v>
      </c>
      <c r="N68" s="39"/>
      <c r="O68" s="44">
        <f>M68+N68</f>
        <v>34.6</v>
      </c>
      <c r="P68" s="39">
        <v>34.6</v>
      </c>
      <c r="Q68" s="39">
        <v>34.6</v>
      </c>
    </row>
    <row r="69" spans="1:17">
      <c r="A69" s="169" t="s">
        <v>50</v>
      </c>
      <c r="B69" s="169"/>
      <c r="C69" s="169"/>
      <c r="D69" s="169"/>
      <c r="E69" s="169"/>
      <c r="F69" s="169"/>
      <c r="G69" s="45">
        <f>SUM(G6:G68)</f>
        <v>5140.0000000000009</v>
      </c>
      <c r="H69" s="45">
        <f t="shared" ref="H69:Q69" si="4">SUM(H6:H68)</f>
        <v>6626.9999999999991</v>
      </c>
      <c r="I69" s="45">
        <f t="shared" si="4"/>
        <v>465.20000000000005</v>
      </c>
      <c r="J69" s="45">
        <f t="shared" si="4"/>
        <v>0</v>
      </c>
      <c r="K69" s="45">
        <f t="shared" si="4"/>
        <v>0</v>
      </c>
      <c r="L69" s="45">
        <f t="shared" si="4"/>
        <v>0</v>
      </c>
      <c r="M69" s="45">
        <f t="shared" si="4"/>
        <v>12232.200000000004</v>
      </c>
      <c r="N69" s="45">
        <f t="shared" si="4"/>
        <v>0</v>
      </c>
      <c r="O69" s="45">
        <f t="shared" si="4"/>
        <v>12232.200000000004</v>
      </c>
      <c r="P69" s="45">
        <f t="shared" si="4"/>
        <v>12211.200000000004</v>
      </c>
      <c r="Q69" s="45">
        <f t="shared" si="4"/>
        <v>12211.200000000004</v>
      </c>
    </row>
  </sheetData>
  <mergeCells count="37">
    <mergeCell ref="A69:F69"/>
    <mergeCell ref="D59:D61"/>
    <mergeCell ref="E59:E61"/>
    <mergeCell ref="D67:Q67"/>
    <mergeCell ref="D32:D54"/>
    <mergeCell ref="E8:E29"/>
    <mergeCell ref="A8:A29"/>
    <mergeCell ref="B8:B29"/>
    <mergeCell ref="C8:C29"/>
    <mergeCell ref="D8:D29"/>
    <mergeCell ref="D58:Q58"/>
    <mergeCell ref="C55:C56"/>
    <mergeCell ref="D55:D56"/>
    <mergeCell ref="E55:E56"/>
    <mergeCell ref="A59:A61"/>
    <mergeCell ref="B59:B61"/>
    <mergeCell ref="C59:C61"/>
    <mergeCell ref="P2:P3"/>
    <mergeCell ref="Q2:Q3"/>
    <mergeCell ref="C4:Q4"/>
    <mergeCell ref="D5:Q5"/>
    <mergeCell ref="A55:A56"/>
    <mergeCell ref="B55:B56"/>
    <mergeCell ref="E32:E54"/>
    <mergeCell ref="A32:A54"/>
    <mergeCell ref="B32:B54"/>
    <mergeCell ref="C32:C54"/>
    <mergeCell ref="A1:Q1"/>
    <mergeCell ref="A2:A3"/>
    <mergeCell ref="B2:B3"/>
    <mergeCell ref="C2:C3"/>
    <mergeCell ref="D2:D3"/>
    <mergeCell ref="E2:E3"/>
    <mergeCell ref="F2:F3"/>
    <mergeCell ref="G2:M2"/>
    <mergeCell ref="N2:N3"/>
    <mergeCell ref="O2:O3"/>
  </mergeCells>
  <phoneticPr fontId="0" type="noConversion"/>
  <dataValidations count="1">
    <dataValidation type="list" allowBlank="1" showInputMessage="1" showErrorMessage="1" sqref="F68 F41 F6:F28 F30:F39 F44:F57 F59:F66">
      <formula1>Asignavimų_valdytojai</formula1>
    </dataValidation>
  </dataValidations>
  <pageMargins left="0.7" right="0.7" top="0.75" bottom="0.75" header="0.3" footer="0.3"/>
  <pageSetup paperSize="9" scale="72" orientation="landscape" r:id="rId1"/>
</worksheet>
</file>

<file path=xl/worksheets/sheet3.xml><?xml version="1.0" encoding="utf-8"?>
<worksheet xmlns="http://schemas.openxmlformats.org/spreadsheetml/2006/main" xmlns:r="http://schemas.openxmlformats.org/officeDocument/2006/relationships">
  <dimension ref="A1:Q24"/>
  <sheetViews>
    <sheetView zoomScaleNormal="100" zoomScalePageLayoutView="60" workbookViewId="0">
      <selection activeCell="K23" sqref="K23"/>
    </sheetView>
  </sheetViews>
  <sheetFormatPr defaultRowHeight="15"/>
  <cols>
    <col min="1" max="4" width="2.85546875" customWidth="1"/>
    <col min="5" max="5" width="21.42578125" customWidth="1"/>
    <col min="6" max="6" width="28.5703125" customWidth="1"/>
    <col min="7" max="17" width="10" customWidth="1"/>
  </cols>
  <sheetData>
    <row r="1" spans="1:17">
      <c r="A1" s="168" t="s">
        <v>230</v>
      </c>
      <c r="B1" s="168"/>
      <c r="C1" s="168"/>
      <c r="D1" s="168"/>
      <c r="E1" s="168"/>
      <c r="F1" s="168"/>
      <c r="G1" s="168"/>
      <c r="H1" s="168"/>
      <c r="I1" s="168"/>
      <c r="J1" s="168"/>
      <c r="K1" s="168"/>
      <c r="L1" s="168"/>
      <c r="M1" s="168"/>
      <c r="N1" s="168"/>
      <c r="O1" s="168"/>
      <c r="P1" s="168"/>
      <c r="Q1" s="168"/>
    </row>
    <row r="2" spans="1:17">
      <c r="A2" s="165" t="s">
        <v>0</v>
      </c>
      <c r="B2" s="165" t="s">
        <v>1</v>
      </c>
      <c r="C2" s="165" t="s">
        <v>2</v>
      </c>
      <c r="D2" s="165" t="s">
        <v>3</v>
      </c>
      <c r="E2" s="165" t="s">
        <v>4</v>
      </c>
      <c r="F2" s="165" t="s">
        <v>5</v>
      </c>
      <c r="G2" s="166" t="s">
        <v>6</v>
      </c>
      <c r="H2" s="166"/>
      <c r="I2" s="166"/>
      <c r="J2" s="166"/>
      <c r="K2" s="166"/>
      <c r="L2" s="166"/>
      <c r="M2" s="166"/>
      <c r="N2" s="165" t="s">
        <v>7</v>
      </c>
      <c r="O2" s="158" t="s">
        <v>8</v>
      </c>
      <c r="P2" s="158" t="s">
        <v>9</v>
      </c>
      <c r="Q2" s="158" t="s">
        <v>10</v>
      </c>
    </row>
    <row r="3" spans="1:17" ht="173.25">
      <c r="A3" s="165"/>
      <c r="B3" s="165"/>
      <c r="C3" s="165"/>
      <c r="D3" s="165"/>
      <c r="E3" s="165"/>
      <c r="F3" s="165"/>
      <c r="G3" s="6" t="s">
        <v>246</v>
      </c>
      <c r="H3" s="6" t="s">
        <v>247</v>
      </c>
      <c r="I3" s="6" t="s">
        <v>248</v>
      </c>
      <c r="J3" s="6" t="s">
        <v>249</v>
      </c>
      <c r="K3" s="6" t="s">
        <v>11</v>
      </c>
      <c r="L3" s="6" t="s">
        <v>250</v>
      </c>
      <c r="M3" s="7" t="s">
        <v>12</v>
      </c>
      <c r="N3" s="165"/>
      <c r="O3" s="158"/>
      <c r="P3" s="158"/>
      <c r="Q3" s="158"/>
    </row>
    <row r="4" spans="1:17" ht="15" customHeight="1">
      <c r="A4" s="8" t="s">
        <v>16</v>
      </c>
      <c r="B4" s="8" t="s">
        <v>14</v>
      </c>
      <c r="C4" s="181" t="s">
        <v>147</v>
      </c>
      <c r="D4" s="181"/>
      <c r="E4" s="181"/>
      <c r="F4" s="181"/>
      <c r="G4" s="181"/>
      <c r="H4" s="181"/>
      <c r="I4" s="181"/>
      <c r="J4" s="181"/>
      <c r="K4" s="181"/>
      <c r="L4" s="181"/>
      <c r="M4" s="181"/>
      <c r="N4" s="181"/>
      <c r="O4" s="181"/>
      <c r="P4" s="182"/>
      <c r="Q4" s="182"/>
    </row>
    <row r="5" spans="1:17" ht="15" customHeight="1">
      <c r="A5" s="4" t="s">
        <v>16</v>
      </c>
      <c r="B5" s="4" t="s">
        <v>14</v>
      </c>
      <c r="C5" s="4" t="s">
        <v>14</v>
      </c>
      <c r="D5" s="183" t="s">
        <v>148</v>
      </c>
      <c r="E5" s="183"/>
      <c r="F5" s="183"/>
      <c r="G5" s="183"/>
      <c r="H5" s="183"/>
      <c r="I5" s="183"/>
      <c r="J5" s="183"/>
      <c r="K5" s="183"/>
      <c r="L5" s="183"/>
      <c r="M5" s="183"/>
      <c r="N5" s="183"/>
      <c r="O5" s="183"/>
      <c r="P5" s="179"/>
      <c r="Q5" s="179"/>
    </row>
    <row r="6" spans="1:17" ht="51">
      <c r="A6" s="5" t="s">
        <v>16</v>
      </c>
      <c r="B6" s="5" t="s">
        <v>14</v>
      </c>
      <c r="C6" s="66" t="s">
        <v>14</v>
      </c>
      <c r="D6" s="66" t="s">
        <v>14</v>
      </c>
      <c r="E6" s="74" t="s">
        <v>274</v>
      </c>
      <c r="F6" s="10" t="s">
        <v>15</v>
      </c>
      <c r="G6" s="43">
        <v>10.7</v>
      </c>
      <c r="H6" s="43"/>
      <c r="I6" s="43"/>
      <c r="J6" s="43"/>
      <c r="K6" s="43"/>
      <c r="L6" s="43"/>
      <c r="M6" s="46">
        <f>SUM(G6:L6)</f>
        <v>10.7</v>
      </c>
      <c r="N6" s="43"/>
      <c r="O6" s="47">
        <f>M6+N6</f>
        <v>10.7</v>
      </c>
      <c r="P6" s="48">
        <v>10.7</v>
      </c>
      <c r="Q6" s="48">
        <v>10.7</v>
      </c>
    </row>
    <row r="7" spans="1:17" ht="15" customHeight="1">
      <c r="A7" s="4" t="s">
        <v>16</v>
      </c>
      <c r="B7" s="4" t="s">
        <v>14</v>
      </c>
      <c r="C7" s="4" t="s">
        <v>38</v>
      </c>
      <c r="D7" s="178" t="s">
        <v>270</v>
      </c>
      <c r="E7" s="184"/>
      <c r="F7" s="184"/>
      <c r="G7" s="184"/>
      <c r="H7" s="184"/>
      <c r="I7" s="184"/>
      <c r="J7" s="184"/>
      <c r="K7" s="184"/>
      <c r="L7" s="184"/>
      <c r="M7" s="184"/>
      <c r="N7" s="184"/>
      <c r="O7" s="184"/>
      <c r="P7" s="180"/>
      <c r="Q7" s="180"/>
    </row>
    <row r="8" spans="1:17" ht="15" customHeight="1">
      <c r="A8" s="185" t="s">
        <v>16</v>
      </c>
      <c r="B8" s="185" t="s">
        <v>14</v>
      </c>
      <c r="C8" s="185" t="s">
        <v>38</v>
      </c>
      <c r="D8" s="185" t="s">
        <v>14</v>
      </c>
      <c r="E8" s="186" t="s">
        <v>149</v>
      </c>
      <c r="F8" s="3" t="s">
        <v>121</v>
      </c>
      <c r="G8" s="43">
        <v>291.89999999999998</v>
      </c>
      <c r="H8" s="43"/>
      <c r="I8" s="43">
        <v>9.1999999999999993</v>
      </c>
      <c r="J8" s="43"/>
      <c r="K8" s="43"/>
      <c r="L8" s="43"/>
      <c r="M8" s="46">
        <f t="shared" ref="M8:M13" si="0">SUM(G8:L8)</f>
        <v>301.09999999999997</v>
      </c>
      <c r="N8" s="43"/>
      <c r="O8" s="47">
        <f t="shared" ref="O8:O13" si="1">M8+N8</f>
        <v>301.09999999999997</v>
      </c>
      <c r="P8" s="48">
        <v>301.10000000000002</v>
      </c>
      <c r="Q8" s="48">
        <v>301.10000000000002</v>
      </c>
    </row>
    <row r="9" spans="1:17">
      <c r="A9" s="185"/>
      <c r="B9" s="185"/>
      <c r="C9" s="185"/>
      <c r="D9" s="185"/>
      <c r="E9" s="186"/>
      <c r="F9" s="10" t="s">
        <v>122</v>
      </c>
      <c r="G9" s="43">
        <v>124.1</v>
      </c>
      <c r="H9" s="43"/>
      <c r="I9" s="43">
        <v>0.9</v>
      </c>
      <c r="J9" s="43"/>
      <c r="K9" s="43"/>
      <c r="L9" s="43"/>
      <c r="M9" s="46">
        <f t="shared" si="0"/>
        <v>125</v>
      </c>
      <c r="N9" s="43"/>
      <c r="O9" s="47">
        <f t="shared" si="1"/>
        <v>125</v>
      </c>
      <c r="P9" s="48">
        <v>125</v>
      </c>
      <c r="Q9" s="48">
        <v>125</v>
      </c>
    </row>
    <row r="10" spans="1:17" ht="25.5">
      <c r="A10" s="185"/>
      <c r="B10" s="185"/>
      <c r="C10" s="185"/>
      <c r="D10" s="185"/>
      <c r="E10" s="186"/>
      <c r="F10" s="10" t="s">
        <v>123</v>
      </c>
      <c r="G10" s="43">
        <v>81.099999999999994</v>
      </c>
      <c r="H10" s="43"/>
      <c r="I10" s="43">
        <v>1.1000000000000001</v>
      </c>
      <c r="J10" s="43"/>
      <c r="K10" s="43"/>
      <c r="L10" s="43"/>
      <c r="M10" s="46">
        <f t="shared" si="0"/>
        <v>82.199999999999989</v>
      </c>
      <c r="N10" s="43"/>
      <c r="O10" s="47">
        <f t="shared" si="1"/>
        <v>82.199999999999989</v>
      </c>
      <c r="P10" s="48">
        <v>82.2</v>
      </c>
      <c r="Q10" s="48">
        <v>82.2</v>
      </c>
    </row>
    <row r="11" spans="1:17" ht="25.5">
      <c r="A11" s="185"/>
      <c r="B11" s="185"/>
      <c r="C11" s="185"/>
      <c r="D11" s="185"/>
      <c r="E11" s="186"/>
      <c r="F11" s="10" t="s">
        <v>124</v>
      </c>
      <c r="G11" s="43">
        <v>134.5</v>
      </c>
      <c r="H11" s="43"/>
      <c r="I11" s="43">
        <v>1.3</v>
      </c>
      <c r="J11" s="43"/>
      <c r="K11" s="43"/>
      <c r="L11" s="43"/>
      <c r="M11" s="46">
        <f t="shared" si="0"/>
        <v>135.80000000000001</v>
      </c>
      <c r="N11" s="43"/>
      <c r="O11" s="47">
        <f t="shared" si="1"/>
        <v>135.80000000000001</v>
      </c>
      <c r="P11" s="48">
        <v>135.80000000000001</v>
      </c>
      <c r="Q11" s="48">
        <v>135.80000000000001</v>
      </c>
    </row>
    <row r="12" spans="1:17">
      <c r="A12" s="185"/>
      <c r="B12" s="185"/>
      <c r="C12" s="185"/>
      <c r="D12" s="185"/>
      <c r="E12" s="186"/>
      <c r="F12" s="10" t="s">
        <v>125</v>
      </c>
      <c r="G12" s="43">
        <v>78.400000000000006</v>
      </c>
      <c r="H12" s="43"/>
      <c r="I12" s="43">
        <v>0.2</v>
      </c>
      <c r="J12" s="43"/>
      <c r="K12" s="43"/>
      <c r="L12" s="43"/>
      <c r="M12" s="46">
        <f t="shared" si="0"/>
        <v>78.600000000000009</v>
      </c>
      <c r="N12" s="43"/>
      <c r="O12" s="47">
        <f t="shared" si="1"/>
        <v>78.600000000000009</v>
      </c>
      <c r="P12" s="48">
        <v>78.599999999999994</v>
      </c>
      <c r="Q12" s="48">
        <v>78.599999999999994</v>
      </c>
    </row>
    <row r="13" spans="1:17" ht="25.5">
      <c r="A13" s="185"/>
      <c r="B13" s="185"/>
      <c r="C13" s="185"/>
      <c r="D13" s="185"/>
      <c r="E13" s="186"/>
      <c r="F13" s="10" t="s">
        <v>126</v>
      </c>
      <c r="G13" s="43">
        <v>118.5</v>
      </c>
      <c r="H13" s="43"/>
      <c r="I13" s="43">
        <v>0.3</v>
      </c>
      <c r="J13" s="43"/>
      <c r="K13" s="43"/>
      <c r="L13" s="43"/>
      <c r="M13" s="46">
        <f t="shared" si="0"/>
        <v>118.8</v>
      </c>
      <c r="N13" s="43"/>
      <c r="O13" s="47">
        <f t="shared" si="1"/>
        <v>118.8</v>
      </c>
      <c r="P13" s="48">
        <v>118.8</v>
      </c>
      <c r="Q13" s="48">
        <v>118.8</v>
      </c>
    </row>
    <row r="14" spans="1:17" ht="15" customHeight="1">
      <c r="A14" s="4" t="s">
        <v>16</v>
      </c>
      <c r="B14" s="4" t="s">
        <v>14</v>
      </c>
      <c r="C14" s="4" t="s">
        <v>16</v>
      </c>
      <c r="D14" s="178" t="s">
        <v>271</v>
      </c>
      <c r="E14" s="179"/>
      <c r="F14" s="179"/>
      <c r="G14" s="179"/>
      <c r="H14" s="179"/>
      <c r="I14" s="179"/>
      <c r="J14" s="179"/>
      <c r="K14" s="179"/>
      <c r="L14" s="179"/>
      <c r="M14" s="179"/>
      <c r="N14" s="179"/>
      <c r="O14" s="179"/>
      <c r="P14" s="180"/>
      <c r="Q14" s="180"/>
    </row>
    <row r="15" spans="1:17" ht="51">
      <c r="A15" s="5" t="s">
        <v>16</v>
      </c>
      <c r="B15" s="5" t="s">
        <v>14</v>
      </c>
      <c r="C15" s="5" t="s">
        <v>16</v>
      </c>
      <c r="D15" s="5" t="s">
        <v>14</v>
      </c>
      <c r="E15" s="70" t="s">
        <v>275</v>
      </c>
      <c r="F15" s="10" t="s">
        <v>119</v>
      </c>
      <c r="G15" s="43">
        <v>399.7</v>
      </c>
      <c r="H15" s="43"/>
      <c r="I15" s="43">
        <v>1.3</v>
      </c>
      <c r="J15" s="43"/>
      <c r="K15" s="43"/>
      <c r="L15" s="43"/>
      <c r="M15" s="46">
        <f>SUM(G15:L15)</f>
        <v>401</v>
      </c>
      <c r="N15" s="43"/>
      <c r="O15" s="47">
        <f>M15+N15</f>
        <v>401</v>
      </c>
      <c r="P15" s="48">
        <v>401</v>
      </c>
      <c r="Q15" s="48">
        <v>401</v>
      </c>
    </row>
    <row r="16" spans="1:17" ht="15" customHeight="1">
      <c r="A16" s="4" t="s">
        <v>16</v>
      </c>
      <c r="B16" s="4" t="s">
        <v>14</v>
      </c>
      <c r="C16" s="4" t="s">
        <v>17</v>
      </c>
      <c r="D16" s="178" t="s">
        <v>272</v>
      </c>
      <c r="E16" s="179"/>
      <c r="F16" s="179"/>
      <c r="G16" s="179"/>
      <c r="H16" s="179"/>
      <c r="I16" s="179"/>
      <c r="J16" s="179"/>
      <c r="K16" s="179"/>
      <c r="L16" s="179"/>
      <c r="M16" s="179"/>
      <c r="N16" s="179"/>
      <c r="O16" s="179"/>
      <c r="P16" s="180"/>
      <c r="Q16" s="180"/>
    </row>
    <row r="17" spans="1:17" ht="38.25">
      <c r="A17" s="5" t="s">
        <v>16</v>
      </c>
      <c r="B17" s="5" t="s">
        <v>14</v>
      </c>
      <c r="C17" s="5" t="s">
        <v>17</v>
      </c>
      <c r="D17" s="5" t="s">
        <v>14</v>
      </c>
      <c r="E17" s="70" t="s">
        <v>276</v>
      </c>
      <c r="F17" s="10" t="s">
        <v>120</v>
      </c>
      <c r="G17" s="43">
        <v>107.1</v>
      </c>
      <c r="H17" s="43"/>
      <c r="I17" s="43"/>
      <c r="J17" s="43"/>
      <c r="K17" s="43"/>
      <c r="L17" s="43"/>
      <c r="M17" s="46">
        <f>SUM(G17:L17)</f>
        <v>107.1</v>
      </c>
      <c r="N17" s="43"/>
      <c r="O17" s="47">
        <f>M17+N17</f>
        <v>107.1</v>
      </c>
      <c r="P17" s="48">
        <v>107.1</v>
      </c>
      <c r="Q17" s="48">
        <v>107.1</v>
      </c>
    </row>
    <row r="18" spans="1:17" ht="15" customHeight="1">
      <c r="A18" s="4" t="s">
        <v>16</v>
      </c>
      <c r="B18" s="4" t="s">
        <v>14</v>
      </c>
      <c r="C18" s="4" t="s">
        <v>18</v>
      </c>
      <c r="D18" s="178" t="s">
        <v>150</v>
      </c>
      <c r="E18" s="179"/>
      <c r="F18" s="179"/>
      <c r="G18" s="179"/>
      <c r="H18" s="179"/>
      <c r="I18" s="179"/>
      <c r="J18" s="179"/>
      <c r="K18" s="179"/>
      <c r="L18" s="179"/>
      <c r="M18" s="179"/>
      <c r="N18" s="179"/>
      <c r="O18" s="179"/>
      <c r="P18" s="180"/>
      <c r="Q18" s="180"/>
    </row>
    <row r="19" spans="1:17" ht="51">
      <c r="A19" s="5" t="s">
        <v>16</v>
      </c>
      <c r="B19" s="5" t="s">
        <v>14</v>
      </c>
      <c r="C19" s="5" t="s">
        <v>18</v>
      </c>
      <c r="D19" s="5" t="s">
        <v>38</v>
      </c>
      <c r="E19" s="70" t="s">
        <v>277</v>
      </c>
      <c r="F19" s="10" t="s">
        <v>15</v>
      </c>
      <c r="G19" s="49"/>
      <c r="H19" s="43">
        <v>7.6</v>
      </c>
      <c r="I19" s="43"/>
      <c r="J19" s="43"/>
      <c r="K19" s="43"/>
      <c r="L19" s="43"/>
      <c r="M19" s="46">
        <f>SUM(G19:L19)</f>
        <v>7.6</v>
      </c>
      <c r="N19" s="43"/>
      <c r="O19" s="47">
        <f>M19+N19</f>
        <v>7.6</v>
      </c>
      <c r="P19" s="48">
        <v>7.6</v>
      </c>
      <c r="Q19" s="48">
        <v>7.6</v>
      </c>
    </row>
    <row r="20" spans="1:17" ht="15" customHeight="1">
      <c r="A20" s="4" t="s">
        <v>16</v>
      </c>
      <c r="B20" s="4" t="s">
        <v>14</v>
      </c>
      <c r="C20" s="4" t="s">
        <v>19</v>
      </c>
      <c r="D20" s="178" t="s">
        <v>273</v>
      </c>
      <c r="E20" s="179"/>
      <c r="F20" s="179"/>
      <c r="G20" s="179"/>
      <c r="H20" s="179"/>
      <c r="I20" s="179"/>
      <c r="J20" s="179"/>
      <c r="K20" s="179"/>
      <c r="L20" s="179"/>
      <c r="M20" s="179"/>
      <c r="N20" s="179"/>
      <c r="O20" s="179"/>
      <c r="P20" s="180"/>
      <c r="Q20" s="180"/>
    </row>
    <row r="21" spans="1:17" ht="38.25">
      <c r="A21" s="5" t="s">
        <v>16</v>
      </c>
      <c r="B21" s="5" t="s">
        <v>14</v>
      </c>
      <c r="C21" s="5" t="s">
        <v>19</v>
      </c>
      <c r="D21" s="5" t="s">
        <v>14</v>
      </c>
      <c r="E21" s="70" t="s">
        <v>298</v>
      </c>
      <c r="F21" s="10" t="s">
        <v>15</v>
      </c>
      <c r="G21" s="43">
        <v>62.9</v>
      </c>
      <c r="H21" s="43"/>
      <c r="I21" s="43"/>
      <c r="J21" s="43"/>
      <c r="K21" s="43"/>
      <c r="L21" s="43"/>
      <c r="M21" s="46">
        <f>SUM(G21:L21)</f>
        <v>62.9</v>
      </c>
      <c r="N21" s="43"/>
      <c r="O21" s="47">
        <f>M21+N21</f>
        <v>62.9</v>
      </c>
      <c r="P21" s="48">
        <v>62.9</v>
      </c>
      <c r="Q21" s="48">
        <v>62.9</v>
      </c>
    </row>
    <row r="22" spans="1:17" ht="331.5">
      <c r="A22" s="5" t="s">
        <v>16</v>
      </c>
      <c r="B22" s="5" t="s">
        <v>14</v>
      </c>
      <c r="C22" s="5" t="s">
        <v>19</v>
      </c>
      <c r="D22" s="5" t="s">
        <v>18</v>
      </c>
      <c r="E22" s="70" t="s">
        <v>299</v>
      </c>
      <c r="F22" s="10" t="s">
        <v>15</v>
      </c>
      <c r="G22" s="43">
        <v>17.309999999999999</v>
      </c>
      <c r="H22" s="43"/>
      <c r="I22" s="43"/>
      <c r="J22" s="43"/>
      <c r="K22" s="43"/>
      <c r="L22" s="43"/>
      <c r="M22" s="46">
        <f>SUM(G22:L22)</f>
        <v>17.309999999999999</v>
      </c>
      <c r="N22" s="43"/>
      <c r="O22" s="47">
        <f>M22+N22</f>
        <v>17.309999999999999</v>
      </c>
      <c r="P22" s="48">
        <v>17.3</v>
      </c>
      <c r="Q22" s="48">
        <v>17.3</v>
      </c>
    </row>
    <row r="23" spans="1:17" ht="114" customHeight="1">
      <c r="A23" s="5" t="s">
        <v>16</v>
      </c>
      <c r="B23" s="5" t="s">
        <v>14</v>
      </c>
      <c r="C23" s="5" t="s">
        <v>19</v>
      </c>
      <c r="D23" s="5" t="s">
        <v>19</v>
      </c>
      <c r="E23" s="69" t="s">
        <v>278</v>
      </c>
      <c r="F23" s="10" t="s">
        <v>15</v>
      </c>
      <c r="G23" s="43">
        <v>6.3</v>
      </c>
      <c r="H23" s="43"/>
      <c r="I23" s="43"/>
      <c r="J23" s="43"/>
      <c r="K23" s="43"/>
      <c r="L23" s="43"/>
      <c r="M23" s="46">
        <f>SUM(G23:L23)</f>
        <v>6.3</v>
      </c>
      <c r="N23" s="43"/>
      <c r="O23" s="47">
        <f>M23+N23</f>
        <v>6.3</v>
      </c>
      <c r="P23" s="48">
        <v>6.3</v>
      </c>
      <c r="Q23" s="48">
        <v>6.3</v>
      </c>
    </row>
    <row r="24" spans="1:17">
      <c r="A24" s="169" t="s">
        <v>50</v>
      </c>
      <c r="B24" s="169"/>
      <c r="C24" s="169"/>
      <c r="D24" s="169"/>
      <c r="E24" s="169"/>
      <c r="F24" s="169"/>
      <c r="G24" s="45">
        <f t="shared" ref="G24:Q24" si="2">SUM(G6:G23)</f>
        <v>1432.5099999999998</v>
      </c>
      <c r="H24" s="45">
        <f t="shared" si="2"/>
        <v>7.6</v>
      </c>
      <c r="I24" s="45">
        <f t="shared" si="2"/>
        <v>14.3</v>
      </c>
      <c r="J24" s="45">
        <f t="shared" si="2"/>
        <v>0</v>
      </c>
      <c r="K24" s="45">
        <f t="shared" si="2"/>
        <v>0</v>
      </c>
      <c r="L24" s="45">
        <f t="shared" si="2"/>
        <v>0</v>
      </c>
      <c r="M24" s="45">
        <f t="shared" si="2"/>
        <v>1454.4099999999996</v>
      </c>
      <c r="N24" s="45">
        <f t="shared" si="2"/>
        <v>0</v>
      </c>
      <c r="O24" s="45">
        <f t="shared" si="2"/>
        <v>1454.4099999999996</v>
      </c>
      <c r="P24" s="45">
        <f t="shared" si="2"/>
        <v>1454.3999999999996</v>
      </c>
      <c r="Q24" s="45">
        <f t="shared" si="2"/>
        <v>1454.3999999999996</v>
      </c>
    </row>
  </sheetData>
  <mergeCells count="25">
    <mergeCell ref="D18:Q18"/>
    <mergeCell ref="Q2:Q3"/>
    <mergeCell ref="D20:Q20"/>
    <mergeCell ref="A24:F24"/>
    <mergeCell ref="A8:A13"/>
    <mergeCell ref="B8:B13"/>
    <mergeCell ref="C8:C13"/>
    <mergeCell ref="D8:D13"/>
    <mergeCell ref="E8:E13"/>
    <mergeCell ref="D14:Q14"/>
    <mergeCell ref="D16:Q16"/>
    <mergeCell ref="G2:M2"/>
    <mergeCell ref="N2:N3"/>
    <mergeCell ref="O2:O3"/>
    <mergeCell ref="P2:P3"/>
    <mergeCell ref="C4:Q4"/>
    <mergeCell ref="D5:Q5"/>
    <mergeCell ref="D7:Q7"/>
    <mergeCell ref="A1:Q1"/>
    <mergeCell ref="A2:A3"/>
    <mergeCell ref="B2:B3"/>
    <mergeCell ref="C2:C3"/>
    <mergeCell ref="D2:D3"/>
    <mergeCell ref="E2:E3"/>
    <mergeCell ref="F2:F3"/>
  </mergeCells>
  <phoneticPr fontId="0" type="noConversion"/>
  <dataValidations count="1">
    <dataValidation type="list" allowBlank="1" showInputMessage="1" showErrorMessage="1" sqref="F6:F23">
      <formula1>Asignavimų_valdytojai</formula1>
    </dataValidation>
  </dataValidations>
  <pageMargins left="0.7" right="0.7" top="0.75" bottom="0.75" header="0.3" footer="0.3"/>
  <pageSetup paperSize="9" scale="76" orientation="landscape" r:id="rId1"/>
</worksheet>
</file>

<file path=xl/worksheets/sheet4.xml><?xml version="1.0" encoding="utf-8"?>
<worksheet xmlns="http://schemas.openxmlformats.org/spreadsheetml/2006/main" xmlns:r="http://schemas.openxmlformats.org/officeDocument/2006/relationships">
  <dimension ref="A1:Q51"/>
  <sheetViews>
    <sheetView topLeftCell="A46" zoomScaleNormal="100" zoomScalePageLayoutView="40" workbookViewId="0">
      <selection activeCell="Q50" sqref="Q50"/>
    </sheetView>
  </sheetViews>
  <sheetFormatPr defaultRowHeight="15"/>
  <cols>
    <col min="1" max="4" width="2.85546875" customWidth="1"/>
    <col min="5" max="5" width="21.42578125" customWidth="1"/>
    <col min="6" max="6" width="28.5703125" customWidth="1"/>
    <col min="7" max="17" width="10" customWidth="1"/>
  </cols>
  <sheetData>
    <row r="1" spans="1:17">
      <c r="A1" s="168" t="s">
        <v>231</v>
      </c>
      <c r="B1" s="168"/>
      <c r="C1" s="168"/>
      <c r="D1" s="168"/>
      <c r="E1" s="168"/>
      <c r="F1" s="168"/>
      <c r="G1" s="168"/>
      <c r="H1" s="168"/>
      <c r="I1" s="168"/>
      <c r="J1" s="168"/>
      <c r="K1" s="168"/>
      <c r="L1" s="168"/>
      <c r="M1" s="168"/>
      <c r="N1" s="168"/>
      <c r="O1" s="168"/>
      <c r="P1" s="168"/>
      <c r="Q1" s="168"/>
    </row>
    <row r="2" spans="1:17">
      <c r="A2" s="165" t="s">
        <v>0</v>
      </c>
      <c r="B2" s="165" t="s">
        <v>1</v>
      </c>
      <c r="C2" s="165" t="s">
        <v>2</v>
      </c>
      <c r="D2" s="165" t="s">
        <v>3</v>
      </c>
      <c r="E2" s="165" t="s">
        <v>4</v>
      </c>
      <c r="F2" s="165" t="s">
        <v>5</v>
      </c>
      <c r="G2" s="166" t="s">
        <v>6</v>
      </c>
      <c r="H2" s="166"/>
      <c r="I2" s="166"/>
      <c r="J2" s="166"/>
      <c r="K2" s="166"/>
      <c r="L2" s="166"/>
      <c r="M2" s="166"/>
      <c r="N2" s="165" t="s">
        <v>7</v>
      </c>
      <c r="O2" s="158" t="s">
        <v>8</v>
      </c>
      <c r="P2" s="158" t="s">
        <v>9</v>
      </c>
      <c r="Q2" s="158" t="s">
        <v>10</v>
      </c>
    </row>
    <row r="3" spans="1:17" ht="173.25">
      <c r="A3" s="165"/>
      <c r="B3" s="165"/>
      <c r="C3" s="165"/>
      <c r="D3" s="165"/>
      <c r="E3" s="165"/>
      <c r="F3" s="165"/>
      <c r="G3" s="6" t="s">
        <v>246</v>
      </c>
      <c r="H3" s="6" t="s">
        <v>247</v>
      </c>
      <c r="I3" s="6" t="s">
        <v>248</v>
      </c>
      <c r="J3" s="6" t="s">
        <v>249</v>
      </c>
      <c r="K3" s="6" t="s">
        <v>11</v>
      </c>
      <c r="L3" s="6" t="s">
        <v>250</v>
      </c>
      <c r="M3" s="7" t="s">
        <v>12</v>
      </c>
      <c r="N3" s="165"/>
      <c r="O3" s="158"/>
      <c r="P3" s="158"/>
      <c r="Q3" s="158"/>
    </row>
    <row r="4" spans="1:17">
      <c r="A4" s="8" t="s">
        <v>17</v>
      </c>
      <c r="B4" s="8" t="s">
        <v>14</v>
      </c>
      <c r="C4" s="159" t="s">
        <v>292</v>
      </c>
      <c r="D4" s="160"/>
      <c r="E4" s="160"/>
      <c r="F4" s="160"/>
      <c r="G4" s="160"/>
      <c r="H4" s="160"/>
      <c r="I4" s="160"/>
      <c r="J4" s="160"/>
      <c r="K4" s="160"/>
      <c r="L4" s="160"/>
      <c r="M4" s="160"/>
      <c r="N4" s="160"/>
      <c r="O4" s="160"/>
      <c r="P4" s="160"/>
      <c r="Q4" s="161"/>
    </row>
    <row r="5" spans="1:17">
      <c r="A5" s="4" t="s">
        <v>17</v>
      </c>
      <c r="B5" s="4" t="s">
        <v>14</v>
      </c>
      <c r="C5" s="4" t="s">
        <v>14</v>
      </c>
      <c r="D5" s="162" t="s">
        <v>293</v>
      </c>
      <c r="E5" s="163"/>
      <c r="F5" s="163"/>
      <c r="G5" s="163"/>
      <c r="H5" s="163"/>
      <c r="I5" s="163"/>
      <c r="J5" s="163"/>
      <c r="K5" s="163"/>
      <c r="L5" s="163"/>
      <c r="M5" s="163"/>
      <c r="N5" s="163"/>
      <c r="O5" s="163"/>
      <c r="P5" s="163"/>
      <c r="Q5" s="164"/>
    </row>
    <row r="6" spans="1:17" ht="63.75">
      <c r="A6" s="5" t="s">
        <v>17</v>
      </c>
      <c r="B6" s="5" t="s">
        <v>14</v>
      </c>
      <c r="C6" s="5" t="s">
        <v>14</v>
      </c>
      <c r="D6" s="5" t="s">
        <v>14</v>
      </c>
      <c r="E6" s="65" t="s">
        <v>294</v>
      </c>
      <c r="F6" s="3" t="s">
        <v>15</v>
      </c>
      <c r="G6" s="51"/>
      <c r="H6" s="48">
        <v>164.8</v>
      </c>
      <c r="I6" s="48"/>
      <c r="J6" s="48"/>
      <c r="K6" s="48"/>
      <c r="L6" s="48"/>
      <c r="M6" s="46">
        <f>SUM(G6:L6)</f>
        <v>164.8</v>
      </c>
      <c r="N6" s="48"/>
      <c r="O6" s="44">
        <f>M6+N6</f>
        <v>164.8</v>
      </c>
      <c r="P6" s="48">
        <v>164.8</v>
      </c>
      <c r="Q6" s="48">
        <v>164.8</v>
      </c>
    </row>
    <row r="7" spans="1:17" ht="76.5">
      <c r="A7" s="5" t="s">
        <v>17</v>
      </c>
      <c r="B7" s="5" t="s">
        <v>14</v>
      </c>
      <c r="C7" s="5" t="s">
        <v>14</v>
      </c>
      <c r="D7" s="5" t="s">
        <v>38</v>
      </c>
      <c r="E7" s="65" t="s">
        <v>254</v>
      </c>
      <c r="F7" s="3" t="s">
        <v>15</v>
      </c>
      <c r="G7" s="48">
        <v>1394.8</v>
      </c>
      <c r="H7" s="48"/>
      <c r="I7" s="48"/>
      <c r="J7" s="48"/>
      <c r="K7" s="48"/>
      <c r="L7" s="48"/>
      <c r="M7" s="46">
        <f>SUM(G7:L7)</f>
        <v>1394.8</v>
      </c>
      <c r="N7" s="48"/>
      <c r="O7" s="44">
        <f>M7+N7</f>
        <v>1394.8</v>
      </c>
      <c r="P7" s="48">
        <v>1560</v>
      </c>
      <c r="Q7" s="48">
        <v>1560</v>
      </c>
    </row>
    <row r="8" spans="1:17" ht="89.25">
      <c r="A8" s="5" t="s">
        <v>17</v>
      </c>
      <c r="B8" s="5" t="s">
        <v>14</v>
      </c>
      <c r="C8" s="5" t="s">
        <v>14</v>
      </c>
      <c r="D8" s="5" t="s">
        <v>16</v>
      </c>
      <c r="E8" s="14" t="s">
        <v>151</v>
      </c>
      <c r="F8" s="3" t="s">
        <v>15</v>
      </c>
      <c r="G8" s="51"/>
      <c r="H8" s="48"/>
      <c r="I8" s="48"/>
      <c r="J8" s="48"/>
      <c r="K8" s="48"/>
      <c r="L8" s="48"/>
      <c r="M8" s="46">
        <f>SUM(G8:L8)</f>
        <v>0</v>
      </c>
      <c r="N8" s="48"/>
      <c r="O8" s="44">
        <f>M8+N8</f>
        <v>0</v>
      </c>
      <c r="P8" s="48">
        <v>0</v>
      </c>
      <c r="Q8" s="48">
        <v>0</v>
      </c>
    </row>
    <row r="9" spans="1:17" ht="51">
      <c r="A9" s="5" t="s">
        <v>17</v>
      </c>
      <c r="B9" s="5" t="s">
        <v>14</v>
      </c>
      <c r="C9" s="5" t="s">
        <v>14</v>
      </c>
      <c r="D9" s="5" t="s">
        <v>17</v>
      </c>
      <c r="E9" s="14" t="s">
        <v>152</v>
      </c>
      <c r="F9" s="3" t="s">
        <v>15</v>
      </c>
      <c r="G9" s="51"/>
      <c r="H9" s="48"/>
      <c r="I9" s="48"/>
      <c r="J9" s="48"/>
      <c r="K9" s="48"/>
      <c r="L9" s="48"/>
      <c r="M9" s="46">
        <f>SUM(G9:L9)</f>
        <v>0</v>
      </c>
      <c r="N9" s="52">
        <v>4244.8999999999996</v>
      </c>
      <c r="O9" s="44">
        <f>M9+N9</f>
        <v>4244.8999999999996</v>
      </c>
      <c r="P9" s="48">
        <v>4244.8999999999996</v>
      </c>
      <c r="Q9" s="48">
        <v>4244.8999999999996</v>
      </c>
    </row>
    <row r="10" spans="1:17">
      <c r="A10" s="4" t="s">
        <v>17</v>
      </c>
      <c r="B10" s="4" t="s">
        <v>14</v>
      </c>
      <c r="C10" s="4" t="s">
        <v>38</v>
      </c>
      <c r="D10" s="183" t="s">
        <v>153</v>
      </c>
      <c r="E10" s="183"/>
      <c r="F10" s="183"/>
      <c r="G10" s="183"/>
      <c r="H10" s="183"/>
      <c r="I10" s="183"/>
      <c r="J10" s="183"/>
      <c r="K10" s="183"/>
      <c r="L10" s="183"/>
      <c r="M10" s="183"/>
      <c r="N10" s="183"/>
      <c r="O10" s="183"/>
      <c r="P10" s="187"/>
      <c r="Q10" s="187"/>
    </row>
    <row r="11" spans="1:17" ht="25.5" customHeight="1">
      <c r="A11" s="189" t="s">
        <v>17</v>
      </c>
      <c r="B11" s="189" t="s">
        <v>14</v>
      </c>
      <c r="C11" s="189" t="s">
        <v>38</v>
      </c>
      <c r="D11" s="189" t="s">
        <v>14</v>
      </c>
      <c r="E11" s="188" t="s">
        <v>255</v>
      </c>
      <c r="F11" s="3" t="s">
        <v>15</v>
      </c>
      <c r="G11" s="51"/>
      <c r="H11" s="48">
        <v>43.7</v>
      </c>
      <c r="I11" s="48"/>
      <c r="J11" s="48"/>
      <c r="K11" s="48"/>
      <c r="L11" s="48"/>
      <c r="M11" s="46">
        <f>SUM(G11:L11)</f>
        <v>43.7</v>
      </c>
      <c r="N11" s="48"/>
      <c r="O11" s="44">
        <f>M11+N11</f>
        <v>43.7</v>
      </c>
      <c r="P11" s="48">
        <v>43.7</v>
      </c>
      <c r="Q11" s="48">
        <v>43.7</v>
      </c>
    </row>
    <row r="12" spans="1:17" ht="25.5">
      <c r="A12" s="189"/>
      <c r="B12" s="189"/>
      <c r="C12" s="189"/>
      <c r="D12" s="189"/>
      <c r="E12" s="188"/>
      <c r="F12" s="3" t="s">
        <v>72</v>
      </c>
      <c r="G12" s="51"/>
      <c r="H12" s="48">
        <v>4.0999999999999996</v>
      </c>
      <c r="I12" s="48"/>
      <c r="J12" s="48"/>
      <c r="K12" s="48"/>
      <c r="L12" s="48"/>
      <c r="M12" s="46">
        <f t="shared" ref="M12:M38" si="0">SUM(G12:L12)</f>
        <v>4.0999999999999996</v>
      </c>
      <c r="N12" s="48"/>
      <c r="O12" s="44">
        <f t="shared" ref="O12:O38" si="1">M12+N12</f>
        <v>4.0999999999999996</v>
      </c>
      <c r="P12" s="48">
        <v>4.0999999999999996</v>
      </c>
      <c r="Q12" s="48">
        <v>4.0999999999999996</v>
      </c>
    </row>
    <row r="13" spans="1:17">
      <c r="A13" s="189"/>
      <c r="B13" s="189"/>
      <c r="C13" s="189"/>
      <c r="D13" s="189"/>
      <c r="E13" s="188"/>
      <c r="F13" s="3" t="s">
        <v>108</v>
      </c>
      <c r="G13" s="51"/>
      <c r="H13" s="48">
        <v>41.3</v>
      </c>
      <c r="I13" s="48"/>
      <c r="J13" s="48"/>
      <c r="K13" s="48"/>
      <c r="L13" s="48"/>
      <c r="M13" s="46">
        <f t="shared" si="0"/>
        <v>41.3</v>
      </c>
      <c r="N13" s="48"/>
      <c r="O13" s="44">
        <f t="shared" si="1"/>
        <v>41.3</v>
      </c>
      <c r="P13" s="48">
        <v>41.3</v>
      </c>
      <c r="Q13" s="48">
        <v>41.3</v>
      </c>
    </row>
    <row r="14" spans="1:17">
      <c r="A14" s="189"/>
      <c r="B14" s="189"/>
      <c r="C14" s="189"/>
      <c r="D14" s="189"/>
      <c r="E14" s="188"/>
      <c r="F14" s="3" t="s">
        <v>73</v>
      </c>
      <c r="G14" s="51"/>
      <c r="H14" s="48">
        <v>40</v>
      </c>
      <c r="I14" s="48"/>
      <c r="J14" s="48"/>
      <c r="K14" s="48"/>
      <c r="L14" s="48"/>
      <c r="M14" s="46">
        <f t="shared" si="0"/>
        <v>40</v>
      </c>
      <c r="N14" s="48"/>
      <c r="O14" s="44">
        <f t="shared" si="1"/>
        <v>40</v>
      </c>
      <c r="P14" s="48">
        <v>40</v>
      </c>
      <c r="Q14" s="48">
        <v>40</v>
      </c>
    </row>
    <row r="15" spans="1:17" ht="25.5">
      <c r="A15" s="189"/>
      <c r="B15" s="189"/>
      <c r="C15" s="189"/>
      <c r="D15" s="189"/>
      <c r="E15" s="188"/>
      <c r="F15" s="3" t="s">
        <v>107</v>
      </c>
      <c r="G15" s="51"/>
      <c r="H15" s="48">
        <v>10.8</v>
      </c>
      <c r="I15" s="48"/>
      <c r="J15" s="48"/>
      <c r="K15" s="48"/>
      <c r="L15" s="48"/>
      <c r="M15" s="46">
        <f t="shared" si="0"/>
        <v>10.8</v>
      </c>
      <c r="N15" s="48"/>
      <c r="O15" s="44">
        <f t="shared" si="1"/>
        <v>10.8</v>
      </c>
      <c r="P15" s="48">
        <v>10.8</v>
      </c>
      <c r="Q15" s="48">
        <v>10.8</v>
      </c>
    </row>
    <row r="16" spans="1:17" ht="25.5">
      <c r="A16" s="189"/>
      <c r="B16" s="189"/>
      <c r="C16" s="189"/>
      <c r="D16" s="189"/>
      <c r="E16" s="188"/>
      <c r="F16" s="3" t="s">
        <v>131</v>
      </c>
      <c r="G16" s="51"/>
      <c r="H16" s="48">
        <v>4.2</v>
      </c>
      <c r="I16" s="48"/>
      <c r="J16" s="48"/>
      <c r="K16" s="48"/>
      <c r="L16" s="48"/>
      <c r="M16" s="46">
        <f t="shared" si="0"/>
        <v>4.2</v>
      </c>
      <c r="N16" s="48"/>
      <c r="O16" s="44">
        <f t="shared" si="1"/>
        <v>4.2</v>
      </c>
      <c r="P16" s="48">
        <v>4.2</v>
      </c>
      <c r="Q16" s="48">
        <v>4.2</v>
      </c>
    </row>
    <row r="17" spans="1:17" ht="25.5">
      <c r="A17" s="189"/>
      <c r="B17" s="189"/>
      <c r="C17" s="189"/>
      <c r="D17" s="189"/>
      <c r="E17" s="188"/>
      <c r="F17" s="3" t="s">
        <v>109</v>
      </c>
      <c r="G17" s="51"/>
      <c r="H17" s="48">
        <v>34.700000000000003</v>
      </c>
      <c r="I17" s="48"/>
      <c r="J17" s="48"/>
      <c r="K17" s="48"/>
      <c r="L17" s="48"/>
      <c r="M17" s="46">
        <f t="shared" si="0"/>
        <v>34.700000000000003</v>
      </c>
      <c r="N17" s="48"/>
      <c r="O17" s="44">
        <f t="shared" si="1"/>
        <v>34.700000000000003</v>
      </c>
      <c r="P17" s="48">
        <v>34.700000000000003</v>
      </c>
      <c r="Q17" s="48">
        <v>34.700000000000003</v>
      </c>
    </row>
    <row r="18" spans="1:17" ht="25.5">
      <c r="A18" s="189"/>
      <c r="B18" s="189"/>
      <c r="C18" s="189"/>
      <c r="D18" s="189"/>
      <c r="E18" s="188"/>
      <c r="F18" s="3" t="s">
        <v>111</v>
      </c>
      <c r="G18" s="51"/>
      <c r="H18" s="48">
        <v>1.7</v>
      </c>
      <c r="I18" s="48"/>
      <c r="J18" s="48"/>
      <c r="K18" s="48"/>
      <c r="L18" s="48"/>
      <c r="M18" s="46">
        <f t="shared" si="0"/>
        <v>1.7</v>
      </c>
      <c r="N18" s="48"/>
      <c r="O18" s="44">
        <f t="shared" si="1"/>
        <v>1.7</v>
      </c>
      <c r="P18" s="48">
        <v>1.7</v>
      </c>
      <c r="Q18" s="48">
        <v>1.7</v>
      </c>
    </row>
    <row r="19" spans="1:17" ht="25.5">
      <c r="A19" s="189"/>
      <c r="B19" s="189"/>
      <c r="C19" s="189"/>
      <c r="D19" s="189"/>
      <c r="E19" s="188"/>
      <c r="F19" s="3" t="s">
        <v>112</v>
      </c>
      <c r="G19" s="51"/>
      <c r="H19" s="48">
        <v>19</v>
      </c>
      <c r="I19" s="48"/>
      <c r="J19" s="48"/>
      <c r="K19" s="48"/>
      <c r="L19" s="48"/>
      <c r="M19" s="46">
        <f t="shared" si="0"/>
        <v>19</v>
      </c>
      <c r="N19" s="48"/>
      <c r="O19" s="44">
        <f t="shared" si="1"/>
        <v>19</v>
      </c>
      <c r="P19" s="48">
        <v>19</v>
      </c>
      <c r="Q19" s="48">
        <v>19</v>
      </c>
    </row>
    <row r="20" spans="1:17" ht="25.5">
      <c r="A20" s="189"/>
      <c r="B20" s="189"/>
      <c r="C20" s="189"/>
      <c r="D20" s="189"/>
      <c r="E20" s="188"/>
      <c r="F20" s="3" t="s">
        <v>132</v>
      </c>
      <c r="G20" s="51"/>
      <c r="H20" s="48">
        <v>15.2</v>
      </c>
      <c r="I20" s="48"/>
      <c r="J20" s="48"/>
      <c r="K20" s="48"/>
      <c r="L20" s="48"/>
      <c r="M20" s="46">
        <f t="shared" si="0"/>
        <v>15.2</v>
      </c>
      <c r="N20" s="48"/>
      <c r="O20" s="44">
        <f t="shared" si="1"/>
        <v>15.2</v>
      </c>
      <c r="P20" s="48">
        <v>15.2</v>
      </c>
      <c r="Q20" s="48">
        <v>15.2</v>
      </c>
    </row>
    <row r="21" spans="1:17" ht="25.5">
      <c r="A21" s="189"/>
      <c r="B21" s="189"/>
      <c r="C21" s="189"/>
      <c r="D21" s="189"/>
      <c r="E21" s="188"/>
      <c r="F21" s="3" t="s">
        <v>113</v>
      </c>
      <c r="G21" s="51"/>
      <c r="H21" s="48">
        <v>11</v>
      </c>
      <c r="I21" s="48"/>
      <c r="J21" s="48"/>
      <c r="K21" s="48"/>
      <c r="L21" s="48"/>
      <c r="M21" s="46">
        <f t="shared" si="0"/>
        <v>11</v>
      </c>
      <c r="N21" s="48"/>
      <c r="O21" s="44">
        <f t="shared" si="1"/>
        <v>11</v>
      </c>
      <c r="P21" s="48">
        <v>11</v>
      </c>
      <c r="Q21" s="48">
        <v>11</v>
      </c>
    </row>
    <row r="22" spans="1:17" ht="25.5">
      <c r="A22" s="189"/>
      <c r="B22" s="189"/>
      <c r="C22" s="189"/>
      <c r="D22" s="189"/>
      <c r="E22" s="188"/>
      <c r="F22" s="3" t="s">
        <v>110</v>
      </c>
      <c r="G22" s="51"/>
      <c r="H22" s="48">
        <v>13.1</v>
      </c>
      <c r="I22" s="48"/>
      <c r="J22" s="48"/>
      <c r="K22" s="48"/>
      <c r="L22" s="48"/>
      <c r="M22" s="46">
        <f t="shared" si="0"/>
        <v>13.1</v>
      </c>
      <c r="N22" s="48"/>
      <c r="O22" s="44">
        <f t="shared" si="1"/>
        <v>13.1</v>
      </c>
      <c r="P22" s="48">
        <v>13.1</v>
      </c>
      <c r="Q22" s="48">
        <v>13.1</v>
      </c>
    </row>
    <row r="23" spans="1:17" ht="25.5">
      <c r="A23" s="189"/>
      <c r="B23" s="189"/>
      <c r="C23" s="189"/>
      <c r="D23" s="189"/>
      <c r="E23" s="188"/>
      <c r="F23" s="3" t="s">
        <v>133</v>
      </c>
      <c r="G23" s="51"/>
      <c r="H23" s="48">
        <v>4.5999999999999996</v>
      </c>
      <c r="I23" s="48"/>
      <c r="J23" s="48"/>
      <c r="K23" s="48"/>
      <c r="L23" s="48"/>
      <c r="M23" s="46">
        <f t="shared" si="0"/>
        <v>4.5999999999999996</v>
      </c>
      <c r="N23" s="48"/>
      <c r="O23" s="44">
        <f t="shared" si="1"/>
        <v>4.5999999999999996</v>
      </c>
      <c r="P23" s="48">
        <v>4.5999999999999996</v>
      </c>
      <c r="Q23" s="48">
        <v>4.5999999999999996</v>
      </c>
    </row>
    <row r="24" spans="1:17" ht="25.5">
      <c r="A24" s="189"/>
      <c r="B24" s="189"/>
      <c r="C24" s="189"/>
      <c r="D24" s="189"/>
      <c r="E24" s="188"/>
      <c r="F24" s="3" t="s">
        <v>104</v>
      </c>
      <c r="G24" s="51"/>
      <c r="H24" s="48">
        <v>3</v>
      </c>
      <c r="I24" s="48"/>
      <c r="J24" s="48"/>
      <c r="K24" s="48"/>
      <c r="L24" s="48"/>
      <c r="M24" s="46">
        <f t="shared" si="0"/>
        <v>3</v>
      </c>
      <c r="N24" s="48"/>
      <c r="O24" s="44">
        <f t="shared" si="1"/>
        <v>3</v>
      </c>
      <c r="P24" s="48">
        <v>3</v>
      </c>
      <c r="Q24" s="48">
        <v>3</v>
      </c>
    </row>
    <row r="25" spans="1:17" ht="25.5">
      <c r="A25" s="189"/>
      <c r="B25" s="189"/>
      <c r="C25" s="189"/>
      <c r="D25" s="189"/>
      <c r="E25" s="188"/>
      <c r="F25" s="3" t="s">
        <v>105</v>
      </c>
      <c r="G25" s="51"/>
      <c r="H25" s="48">
        <v>4.9000000000000004</v>
      </c>
      <c r="I25" s="48"/>
      <c r="J25" s="48"/>
      <c r="K25" s="48"/>
      <c r="L25" s="48"/>
      <c r="M25" s="46">
        <f t="shared" si="0"/>
        <v>4.9000000000000004</v>
      </c>
      <c r="N25" s="48"/>
      <c r="O25" s="44">
        <f t="shared" si="1"/>
        <v>4.9000000000000004</v>
      </c>
      <c r="P25" s="48">
        <v>4.9000000000000004</v>
      </c>
      <c r="Q25" s="48">
        <v>4.9000000000000004</v>
      </c>
    </row>
    <row r="26" spans="1:17" ht="25.5">
      <c r="A26" s="189"/>
      <c r="B26" s="189"/>
      <c r="C26" s="189"/>
      <c r="D26" s="189"/>
      <c r="E26" s="188"/>
      <c r="F26" s="3" t="s">
        <v>106</v>
      </c>
      <c r="G26" s="51"/>
      <c r="H26" s="48">
        <v>4.5</v>
      </c>
      <c r="I26" s="48"/>
      <c r="J26" s="48"/>
      <c r="K26" s="48"/>
      <c r="L26" s="48"/>
      <c r="M26" s="46">
        <f t="shared" si="0"/>
        <v>4.5</v>
      </c>
      <c r="N26" s="48"/>
      <c r="O26" s="44">
        <f t="shared" si="1"/>
        <v>4.5</v>
      </c>
      <c r="P26" s="48">
        <v>4.5</v>
      </c>
      <c r="Q26" s="48">
        <v>4.5</v>
      </c>
    </row>
    <row r="27" spans="1:17" ht="25.5">
      <c r="A27" s="189"/>
      <c r="B27" s="189"/>
      <c r="C27" s="189"/>
      <c r="D27" s="189"/>
      <c r="E27" s="188"/>
      <c r="F27" s="3" t="s">
        <v>100</v>
      </c>
      <c r="G27" s="51"/>
      <c r="H27" s="48">
        <v>0.3</v>
      </c>
      <c r="I27" s="48"/>
      <c r="J27" s="48"/>
      <c r="K27" s="48"/>
      <c r="L27" s="48"/>
      <c r="M27" s="46">
        <f t="shared" si="0"/>
        <v>0.3</v>
      </c>
      <c r="N27" s="48"/>
      <c r="O27" s="44">
        <f t="shared" si="1"/>
        <v>0.3</v>
      </c>
      <c r="P27" s="48">
        <v>0.3</v>
      </c>
      <c r="Q27" s="48">
        <v>0.3</v>
      </c>
    </row>
    <row r="28" spans="1:17" ht="25.5">
      <c r="A28" s="189"/>
      <c r="B28" s="189"/>
      <c r="C28" s="189"/>
      <c r="D28" s="189"/>
      <c r="E28" s="188"/>
      <c r="F28" s="3" t="s">
        <v>99</v>
      </c>
      <c r="G28" s="51"/>
      <c r="H28" s="48">
        <v>1.2</v>
      </c>
      <c r="I28" s="48"/>
      <c r="J28" s="48"/>
      <c r="K28" s="48"/>
      <c r="L28" s="48"/>
      <c r="M28" s="46">
        <f t="shared" si="0"/>
        <v>1.2</v>
      </c>
      <c r="N28" s="48"/>
      <c r="O28" s="44">
        <f t="shared" si="1"/>
        <v>1.2</v>
      </c>
      <c r="P28" s="48">
        <v>1.2</v>
      </c>
      <c r="Q28" s="48">
        <v>1.2</v>
      </c>
    </row>
    <row r="29" spans="1:17" ht="25.5">
      <c r="A29" s="189"/>
      <c r="B29" s="189"/>
      <c r="C29" s="189"/>
      <c r="D29" s="189"/>
      <c r="E29" s="188"/>
      <c r="F29" s="3" t="s">
        <v>102</v>
      </c>
      <c r="G29" s="51"/>
      <c r="H29" s="48">
        <v>2.6</v>
      </c>
      <c r="I29" s="48"/>
      <c r="J29" s="48"/>
      <c r="K29" s="48"/>
      <c r="L29" s="48"/>
      <c r="M29" s="46">
        <f t="shared" si="0"/>
        <v>2.6</v>
      </c>
      <c r="N29" s="48"/>
      <c r="O29" s="44">
        <f t="shared" si="1"/>
        <v>2.6</v>
      </c>
      <c r="P29" s="48">
        <v>2.6</v>
      </c>
      <c r="Q29" s="48">
        <v>2.6</v>
      </c>
    </row>
    <row r="30" spans="1:17" ht="25.5">
      <c r="A30" s="189"/>
      <c r="B30" s="189"/>
      <c r="C30" s="189"/>
      <c r="D30" s="189"/>
      <c r="E30" s="188"/>
      <c r="F30" s="3" t="s">
        <v>135</v>
      </c>
      <c r="G30" s="51"/>
      <c r="H30" s="48">
        <v>0.4</v>
      </c>
      <c r="I30" s="48"/>
      <c r="J30" s="48"/>
      <c r="K30" s="48"/>
      <c r="L30" s="48"/>
      <c r="M30" s="46">
        <f t="shared" si="0"/>
        <v>0.4</v>
      </c>
      <c r="N30" s="48"/>
      <c r="O30" s="44">
        <f t="shared" si="1"/>
        <v>0.4</v>
      </c>
      <c r="P30" s="48">
        <v>0.4</v>
      </c>
      <c r="Q30" s="48">
        <v>0.4</v>
      </c>
    </row>
    <row r="31" spans="1:17" ht="25.5">
      <c r="A31" s="189"/>
      <c r="B31" s="189"/>
      <c r="C31" s="189"/>
      <c r="D31" s="189"/>
      <c r="E31" s="188"/>
      <c r="F31" s="3" t="s">
        <v>134</v>
      </c>
      <c r="G31" s="51"/>
      <c r="H31" s="48">
        <v>0.7</v>
      </c>
      <c r="I31" s="48"/>
      <c r="J31" s="48"/>
      <c r="K31" s="48"/>
      <c r="L31" s="48"/>
      <c r="M31" s="46">
        <f t="shared" si="0"/>
        <v>0.7</v>
      </c>
      <c r="N31" s="48"/>
      <c r="O31" s="44">
        <f t="shared" si="1"/>
        <v>0.7</v>
      </c>
      <c r="P31" s="48">
        <v>0.7</v>
      </c>
      <c r="Q31" s="48">
        <v>0.7</v>
      </c>
    </row>
    <row r="32" spans="1:17" ht="25.5">
      <c r="A32" s="189"/>
      <c r="B32" s="189"/>
      <c r="C32" s="189"/>
      <c r="D32" s="189"/>
      <c r="E32" s="188"/>
      <c r="F32" s="3" t="s">
        <v>154</v>
      </c>
      <c r="G32" s="51"/>
      <c r="H32" s="48">
        <v>0.7</v>
      </c>
      <c r="I32" s="48"/>
      <c r="J32" s="48"/>
      <c r="K32" s="48"/>
      <c r="L32" s="48"/>
      <c r="M32" s="46">
        <f t="shared" si="0"/>
        <v>0.7</v>
      </c>
      <c r="N32" s="48"/>
      <c r="O32" s="44">
        <f t="shared" si="1"/>
        <v>0.7</v>
      </c>
      <c r="P32" s="48">
        <v>0.7</v>
      </c>
      <c r="Q32" s="48">
        <v>0.7</v>
      </c>
    </row>
    <row r="33" spans="1:17" ht="25.5" customHeight="1">
      <c r="A33" s="190" t="s">
        <v>17</v>
      </c>
      <c r="B33" s="190" t="s">
        <v>14</v>
      </c>
      <c r="C33" s="190" t="s">
        <v>38</v>
      </c>
      <c r="D33" s="190" t="s">
        <v>38</v>
      </c>
      <c r="E33" s="194" t="s">
        <v>256</v>
      </c>
      <c r="F33" s="3" t="s">
        <v>15</v>
      </c>
      <c r="G33" s="48">
        <v>0.3</v>
      </c>
      <c r="H33" s="48"/>
      <c r="I33" s="48"/>
      <c r="J33" s="48"/>
      <c r="K33" s="48"/>
      <c r="L33" s="48"/>
      <c r="M33" s="46">
        <f t="shared" si="0"/>
        <v>0.3</v>
      </c>
      <c r="N33" s="48"/>
      <c r="O33" s="44">
        <f t="shared" si="1"/>
        <v>0.3</v>
      </c>
      <c r="P33" s="48">
        <v>0.3</v>
      </c>
      <c r="Q33" s="48">
        <v>0.3</v>
      </c>
    </row>
    <row r="34" spans="1:17" ht="25.5">
      <c r="A34" s="191"/>
      <c r="B34" s="191"/>
      <c r="C34" s="191"/>
      <c r="D34" s="191"/>
      <c r="E34" s="195"/>
      <c r="F34" s="3" t="s">
        <v>107</v>
      </c>
      <c r="G34" s="48">
        <v>0.5</v>
      </c>
      <c r="H34" s="48"/>
      <c r="I34" s="71"/>
      <c r="J34" s="48"/>
      <c r="K34" s="48"/>
      <c r="L34" s="48"/>
      <c r="M34" s="46">
        <f t="shared" si="0"/>
        <v>0.5</v>
      </c>
      <c r="N34" s="48"/>
      <c r="O34" s="44">
        <f t="shared" si="1"/>
        <v>0.5</v>
      </c>
      <c r="P34" s="48">
        <v>0.5</v>
      </c>
      <c r="Q34" s="48">
        <v>0.5</v>
      </c>
    </row>
    <row r="35" spans="1:17">
      <c r="A35" s="191"/>
      <c r="B35" s="191"/>
      <c r="C35" s="191"/>
      <c r="D35" s="191"/>
      <c r="E35" s="195"/>
      <c r="F35" s="3" t="s">
        <v>73</v>
      </c>
      <c r="G35" s="48">
        <v>2</v>
      </c>
      <c r="H35" s="48"/>
      <c r="I35" s="71"/>
      <c r="J35" s="48"/>
      <c r="K35" s="48"/>
      <c r="L35" s="48"/>
      <c r="M35" s="46">
        <f t="shared" si="0"/>
        <v>2</v>
      </c>
      <c r="N35" s="48"/>
      <c r="O35" s="44">
        <f t="shared" si="1"/>
        <v>2</v>
      </c>
      <c r="P35" s="48">
        <v>2</v>
      </c>
      <c r="Q35" s="48">
        <v>2</v>
      </c>
    </row>
    <row r="36" spans="1:17" ht="25.5">
      <c r="A36" s="191"/>
      <c r="B36" s="191"/>
      <c r="C36" s="191"/>
      <c r="D36" s="191"/>
      <c r="E36" s="195"/>
      <c r="F36" s="3" t="s">
        <v>110</v>
      </c>
      <c r="G36" s="48">
        <v>2</v>
      </c>
      <c r="H36" s="48"/>
      <c r="I36" s="71"/>
      <c r="J36" s="48"/>
      <c r="K36" s="48"/>
      <c r="L36" s="48"/>
      <c r="M36" s="46">
        <f t="shared" si="0"/>
        <v>2</v>
      </c>
      <c r="N36" s="48"/>
      <c r="O36" s="44">
        <f t="shared" si="1"/>
        <v>2</v>
      </c>
      <c r="P36" s="48">
        <v>2</v>
      </c>
      <c r="Q36" s="48">
        <v>2</v>
      </c>
    </row>
    <row r="37" spans="1:17" ht="25.5">
      <c r="A37" s="191"/>
      <c r="B37" s="191"/>
      <c r="C37" s="191"/>
      <c r="D37" s="191"/>
      <c r="E37" s="195"/>
      <c r="F37" s="3" t="s">
        <v>109</v>
      </c>
      <c r="G37" s="48">
        <v>8.6999999999999993</v>
      </c>
      <c r="H37" s="48"/>
      <c r="I37" s="71"/>
      <c r="J37" s="48"/>
      <c r="K37" s="48"/>
      <c r="L37" s="48"/>
      <c r="M37" s="46">
        <f t="shared" si="0"/>
        <v>8.6999999999999993</v>
      </c>
      <c r="N37" s="48"/>
      <c r="O37" s="44">
        <f t="shared" si="1"/>
        <v>8.6999999999999993</v>
      </c>
      <c r="P37" s="48">
        <v>8.6999999999999993</v>
      </c>
      <c r="Q37" s="48">
        <v>8.6999999999999993</v>
      </c>
    </row>
    <row r="38" spans="1:17" ht="25.5">
      <c r="A38" s="192"/>
      <c r="B38" s="192"/>
      <c r="C38" s="192"/>
      <c r="D38" s="192"/>
      <c r="E38" s="196"/>
      <c r="F38" s="3" t="s">
        <v>131</v>
      </c>
      <c r="G38" s="48">
        <v>0.9</v>
      </c>
      <c r="H38" s="48"/>
      <c r="I38" s="71"/>
      <c r="J38" s="48"/>
      <c r="K38" s="48"/>
      <c r="L38" s="48"/>
      <c r="M38" s="46">
        <f t="shared" si="0"/>
        <v>0.9</v>
      </c>
      <c r="N38" s="48"/>
      <c r="O38" s="44">
        <f t="shared" si="1"/>
        <v>0.9</v>
      </c>
      <c r="P38" s="48">
        <v>0.9</v>
      </c>
      <c r="Q38" s="48">
        <v>0.9</v>
      </c>
    </row>
    <row r="39" spans="1:17" ht="30" customHeight="1">
      <c r="A39" s="4" t="s">
        <v>17</v>
      </c>
      <c r="B39" s="4" t="s">
        <v>14</v>
      </c>
      <c r="C39" s="4" t="s">
        <v>16</v>
      </c>
      <c r="D39" s="183" t="s">
        <v>295</v>
      </c>
      <c r="E39" s="183"/>
      <c r="F39" s="183"/>
      <c r="G39" s="183"/>
      <c r="H39" s="183"/>
      <c r="I39" s="183"/>
      <c r="J39" s="183"/>
      <c r="K39" s="183"/>
      <c r="L39" s="183"/>
      <c r="M39" s="183"/>
      <c r="N39" s="183"/>
      <c r="O39" s="183"/>
      <c r="P39" s="187"/>
      <c r="Q39" s="187"/>
    </row>
    <row r="40" spans="1:17" ht="165.75">
      <c r="A40" s="5" t="s">
        <v>17</v>
      </c>
      <c r="B40" s="5" t="s">
        <v>14</v>
      </c>
      <c r="C40" s="5" t="s">
        <v>16</v>
      </c>
      <c r="D40" s="5" t="s">
        <v>14</v>
      </c>
      <c r="E40" s="13" t="s">
        <v>155</v>
      </c>
      <c r="F40" s="3" t="s">
        <v>156</v>
      </c>
      <c r="G40" s="43">
        <v>233.1</v>
      </c>
      <c r="H40" s="43">
        <v>21</v>
      </c>
      <c r="I40" s="43"/>
      <c r="J40" s="43"/>
      <c r="K40" s="43"/>
      <c r="L40" s="43"/>
      <c r="M40" s="46">
        <f>SUM(G40:L40)</f>
        <v>254.1</v>
      </c>
      <c r="N40" s="43">
        <v>92</v>
      </c>
      <c r="O40" s="44">
        <f>M40+N40</f>
        <v>346.1</v>
      </c>
      <c r="P40" s="48">
        <v>346.1</v>
      </c>
      <c r="Q40" s="48">
        <v>346.1</v>
      </c>
    </row>
    <row r="41" spans="1:17" ht="51">
      <c r="A41" s="5" t="s">
        <v>17</v>
      </c>
      <c r="B41" s="5" t="s">
        <v>14</v>
      </c>
      <c r="C41" s="5" t="s">
        <v>16</v>
      </c>
      <c r="D41" s="5" t="s">
        <v>38</v>
      </c>
      <c r="E41" s="13" t="s">
        <v>157</v>
      </c>
      <c r="F41" s="3" t="s">
        <v>15</v>
      </c>
      <c r="G41" s="50"/>
      <c r="H41" s="43">
        <v>12.6</v>
      </c>
      <c r="I41" s="43"/>
      <c r="J41" s="43"/>
      <c r="K41" s="43"/>
      <c r="L41" s="43"/>
      <c r="M41" s="46">
        <f>SUM(G41:L41)</f>
        <v>12.6</v>
      </c>
      <c r="N41" s="43"/>
      <c r="O41" s="44">
        <f>M41+N41</f>
        <v>12.6</v>
      </c>
      <c r="P41" s="48">
        <v>12.6</v>
      </c>
      <c r="Q41" s="48">
        <v>12.6</v>
      </c>
    </row>
    <row r="42" spans="1:17" ht="38.25">
      <c r="A42" s="5" t="s">
        <v>17</v>
      </c>
      <c r="B42" s="5" t="s">
        <v>14</v>
      </c>
      <c r="C42" s="5" t="s">
        <v>16</v>
      </c>
      <c r="D42" s="5" t="s">
        <v>16</v>
      </c>
      <c r="E42" s="13" t="s">
        <v>158</v>
      </c>
      <c r="F42" s="3" t="s">
        <v>15</v>
      </c>
      <c r="G42" s="50"/>
      <c r="H42" s="43">
        <v>64.099999999999994</v>
      </c>
      <c r="I42" s="43"/>
      <c r="J42" s="43"/>
      <c r="K42" s="43"/>
      <c r="L42" s="43"/>
      <c r="M42" s="46">
        <f>SUM(G42:L42)</f>
        <v>64.099999999999994</v>
      </c>
      <c r="N42" s="43"/>
      <c r="O42" s="44">
        <f>M42+N42</f>
        <v>64.099999999999994</v>
      </c>
      <c r="P42" s="48">
        <v>64.099999999999994</v>
      </c>
      <c r="Q42" s="48">
        <v>64.099999999999994</v>
      </c>
    </row>
    <row r="43" spans="1:17">
      <c r="A43" s="8" t="s">
        <v>17</v>
      </c>
      <c r="B43" s="8" t="s">
        <v>38</v>
      </c>
      <c r="C43" s="181" t="s">
        <v>257</v>
      </c>
      <c r="D43" s="181"/>
      <c r="E43" s="181"/>
      <c r="F43" s="181"/>
      <c r="G43" s="181"/>
      <c r="H43" s="181"/>
      <c r="I43" s="181"/>
      <c r="J43" s="181"/>
      <c r="K43" s="181"/>
      <c r="L43" s="181"/>
      <c r="M43" s="181"/>
      <c r="N43" s="181"/>
      <c r="O43" s="181"/>
      <c r="P43" s="193"/>
      <c r="Q43" s="193"/>
    </row>
    <row r="44" spans="1:17" ht="30" customHeight="1">
      <c r="A44" s="4" t="s">
        <v>17</v>
      </c>
      <c r="B44" s="4" t="s">
        <v>38</v>
      </c>
      <c r="C44" s="4" t="s">
        <v>14</v>
      </c>
      <c r="D44" s="183" t="s">
        <v>297</v>
      </c>
      <c r="E44" s="183"/>
      <c r="F44" s="183"/>
      <c r="G44" s="183"/>
      <c r="H44" s="183"/>
      <c r="I44" s="183"/>
      <c r="J44" s="183"/>
      <c r="K44" s="183"/>
      <c r="L44" s="183"/>
      <c r="M44" s="183"/>
      <c r="N44" s="183"/>
      <c r="O44" s="183"/>
      <c r="P44" s="187"/>
      <c r="Q44" s="187"/>
    </row>
    <row r="45" spans="1:17" ht="127.5">
      <c r="A45" s="5" t="s">
        <v>17</v>
      </c>
      <c r="B45" s="5" t="s">
        <v>38</v>
      </c>
      <c r="C45" s="5" t="s">
        <v>14</v>
      </c>
      <c r="D45" s="5" t="s">
        <v>14</v>
      </c>
      <c r="E45" s="13" t="s">
        <v>296</v>
      </c>
      <c r="F45" s="3" t="s">
        <v>15</v>
      </c>
      <c r="G45" s="48">
        <v>464.6</v>
      </c>
      <c r="H45" s="48">
        <v>119</v>
      </c>
      <c r="I45" s="48"/>
      <c r="J45" s="48"/>
      <c r="K45" s="48"/>
      <c r="L45" s="48"/>
      <c r="M45" s="46">
        <f>SUM(G45:L45)</f>
        <v>583.6</v>
      </c>
      <c r="N45" s="48"/>
      <c r="O45" s="44">
        <f>M45+N45</f>
        <v>583.6</v>
      </c>
      <c r="P45" s="48">
        <v>645</v>
      </c>
      <c r="Q45" s="48">
        <v>650</v>
      </c>
    </row>
    <row r="46" spans="1:17" ht="76.5">
      <c r="A46" s="5" t="s">
        <v>17</v>
      </c>
      <c r="B46" s="5" t="s">
        <v>38</v>
      </c>
      <c r="C46" s="5" t="s">
        <v>14</v>
      </c>
      <c r="D46" s="5" t="s">
        <v>38</v>
      </c>
      <c r="E46" s="13" t="s">
        <v>159</v>
      </c>
      <c r="F46" s="3" t="s">
        <v>160</v>
      </c>
      <c r="G46" s="48">
        <v>504.7</v>
      </c>
      <c r="H46" s="48">
        <v>213.9</v>
      </c>
      <c r="I46" s="48">
        <v>50</v>
      </c>
      <c r="J46" s="48"/>
      <c r="K46" s="71"/>
      <c r="L46" s="71"/>
      <c r="M46" s="46">
        <f>SUM(G46:L46)</f>
        <v>768.6</v>
      </c>
      <c r="N46" s="48"/>
      <c r="O46" s="44">
        <f>M46+N46</f>
        <v>768.6</v>
      </c>
      <c r="P46" s="48">
        <v>807</v>
      </c>
      <c r="Q46" s="48">
        <v>807</v>
      </c>
    </row>
    <row r="47" spans="1:17" ht="15" customHeight="1">
      <c r="A47" s="8" t="s">
        <v>17</v>
      </c>
      <c r="B47" s="8" t="s">
        <v>16</v>
      </c>
      <c r="C47" s="181" t="s">
        <v>161</v>
      </c>
      <c r="D47" s="181"/>
      <c r="E47" s="181"/>
      <c r="F47" s="181"/>
      <c r="G47" s="181"/>
      <c r="H47" s="181"/>
      <c r="I47" s="181"/>
      <c r="J47" s="181"/>
      <c r="K47" s="181"/>
      <c r="L47" s="181"/>
      <c r="M47" s="181"/>
      <c r="N47" s="181"/>
      <c r="O47" s="181"/>
      <c r="P47" s="193"/>
      <c r="Q47" s="193"/>
    </row>
    <row r="48" spans="1:17">
      <c r="A48" s="4" t="s">
        <v>17</v>
      </c>
      <c r="B48" s="4" t="s">
        <v>16</v>
      </c>
      <c r="C48" s="4" t="s">
        <v>14</v>
      </c>
      <c r="D48" s="183" t="s">
        <v>258</v>
      </c>
      <c r="E48" s="183"/>
      <c r="F48" s="183"/>
      <c r="G48" s="183"/>
      <c r="H48" s="183"/>
      <c r="I48" s="183"/>
      <c r="J48" s="183"/>
      <c r="K48" s="183"/>
      <c r="L48" s="183"/>
      <c r="M48" s="183"/>
      <c r="N48" s="183"/>
      <c r="O48" s="183"/>
      <c r="P48" s="187"/>
      <c r="Q48" s="187"/>
    </row>
    <row r="49" spans="1:17" ht="114.75">
      <c r="A49" s="5" t="s">
        <v>17</v>
      </c>
      <c r="B49" s="5" t="s">
        <v>16</v>
      </c>
      <c r="C49" s="5" t="s">
        <v>14</v>
      </c>
      <c r="D49" s="5" t="s">
        <v>38</v>
      </c>
      <c r="E49" s="13" t="s">
        <v>162</v>
      </c>
      <c r="F49" s="3" t="s">
        <v>160</v>
      </c>
      <c r="G49" s="48">
        <v>2</v>
      </c>
      <c r="H49" s="48"/>
      <c r="I49" s="48"/>
      <c r="J49" s="48"/>
      <c r="K49" s="48"/>
      <c r="L49" s="48"/>
      <c r="M49" s="46">
        <f>SUM(G49:L49)</f>
        <v>2</v>
      </c>
      <c r="N49" s="48"/>
      <c r="O49" s="44">
        <f>M49+N49</f>
        <v>2</v>
      </c>
      <c r="P49" s="48">
        <v>2.2000000000000002</v>
      </c>
      <c r="Q49" s="48">
        <v>2.2999999999999998</v>
      </c>
    </row>
    <row r="50" spans="1:17" ht="63.75">
      <c r="A50" s="5" t="s">
        <v>17</v>
      </c>
      <c r="B50" s="5" t="s">
        <v>16</v>
      </c>
      <c r="C50" s="5" t="s">
        <v>14</v>
      </c>
      <c r="D50" s="5" t="s">
        <v>17</v>
      </c>
      <c r="E50" s="13" t="s">
        <v>291</v>
      </c>
      <c r="F50" s="3" t="s">
        <v>15</v>
      </c>
      <c r="G50" s="48">
        <v>5</v>
      </c>
      <c r="H50" s="48"/>
      <c r="I50" s="48"/>
      <c r="J50" s="48"/>
      <c r="K50" s="48"/>
      <c r="L50" s="48"/>
      <c r="M50" s="46">
        <f>SUM(G50:L50)</f>
        <v>5</v>
      </c>
      <c r="N50" s="48">
        <v>49.2</v>
      </c>
      <c r="O50" s="44">
        <f>M50+N50</f>
        <v>54.2</v>
      </c>
      <c r="P50" s="48">
        <v>54.2</v>
      </c>
      <c r="Q50" s="48">
        <v>54.2</v>
      </c>
    </row>
    <row r="51" spans="1:17">
      <c r="A51" s="169" t="s">
        <v>50</v>
      </c>
      <c r="B51" s="169"/>
      <c r="C51" s="169"/>
      <c r="D51" s="169"/>
      <c r="E51" s="169"/>
      <c r="F51" s="169"/>
      <c r="G51" s="45">
        <f t="shared" ref="G51:Q51" si="2">SUM(G6:G50)</f>
        <v>2618.6</v>
      </c>
      <c r="H51" s="45">
        <f t="shared" si="2"/>
        <v>857.09999999999991</v>
      </c>
      <c r="I51" s="45">
        <f t="shared" si="2"/>
        <v>50</v>
      </c>
      <c r="J51" s="45">
        <f t="shared" si="2"/>
        <v>0</v>
      </c>
      <c r="K51" s="45">
        <f t="shared" si="2"/>
        <v>0</v>
      </c>
      <c r="L51" s="45">
        <f t="shared" si="2"/>
        <v>0</v>
      </c>
      <c r="M51" s="45">
        <f t="shared" si="2"/>
        <v>3525.7</v>
      </c>
      <c r="N51" s="45">
        <f t="shared" si="2"/>
        <v>4386.0999999999995</v>
      </c>
      <c r="O51" s="45">
        <f t="shared" si="2"/>
        <v>7911.8000000000011</v>
      </c>
      <c r="P51" s="45">
        <f t="shared" si="2"/>
        <v>8177</v>
      </c>
      <c r="Q51" s="45">
        <f t="shared" si="2"/>
        <v>8182.1</v>
      </c>
    </row>
  </sheetData>
  <mergeCells count="31">
    <mergeCell ref="C47:Q47"/>
    <mergeCell ref="C11:C32"/>
    <mergeCell ref="D33:D38"/>
    <mergeCell ref="C33:C38"/>
    <mergeCell ref="E33:E38"/>
    <mergeCell ref="B11:B32"/>
    <mergeCell ref="B33:B38"/>
    <mergeCell ref="A33:A38"/>
    <mergeCell ref="D10:Q10"/>
    <mergeCell ref="D39:Q39"/>
    <mergeCell ref="C43:Q43"/>
    <mergeCell ref="P2:P3"/>
    <mergeCell ref="Q2:Q3"/>
    <mergeCell ref="C4:Q4"/>
    <mergeCell ref="D5:Q5"/>
    <mergeCell ref="A51:F51"/>
    <mergeCell ref="D48:Q48"/>
    <mergeCell ref="E11:E32"/>
    <mergeCell ref="D11:D32"/>
    <mergeCell ref="D44:Q44"/>
    <mergeCell ref="A11:A32"/>
    <mergeCell ref="A1:Q1"/>
    <mergeCell ref="A2:A3"/>
    <mergeCell ref="B2:B3"/>
    <mergeCell ref="C2:C3"/>
    <mergeCell ref="D2:D3"/>
    <mergeCell ref="E2:E3"/>
    <mergeCell ref="F2:F3"/>
    <mergeCell ref="G2:M2"/>
    <mergeCell ref="N2:N3"/>
    <mergeCell ref="O2:O3"/>
  </mergeCells>
  <phoneticPr fontId="0" type="noConversion"/>
  <dataValidations count="1">
    <dataValidation type="list" allowBlank="1" showInputMessage="1" showErrorMessage="1" sqref="F37:F42 F45:F46 F34 F24:F32 F6:F17 F19:F21 F49:F50">
      <formula1>Asignavimų_valdytojai</formula1>
    </dataValidation>
  </dataValidations>
  <pageMargins left="0.7" right="0.7" top="0.75" bottom="0.75" header="0.3" footer="0.3"/>
  <pageSetup paperSize="9" scale="75" orientation="landscape" r:id="rId1"/>
</worksheet>
</file>

<file path=xl/worksheets/sheet5.xml><?xml version="1.0" encoding="utf-8"?>
<worksheet xmlns="http://schemas.openxmlformats.org/spreadsheetml/2006/main" xmlns:r="http://schemas.openxmlformats.org/officeDocument/2006/relationships">
  <dimension ref="A1:Q9"/>
  <sheetViews>
    <sheetView topLeftCell="A7" zoomScaleNormal="100" zoomScalePageLayoutView="50" workbookViewId="0">
      <selection activeCell="I8" sqref="I8"/>
    </sheetView>
  </sheetViews>
  <sheetFormatPr defaultRowHeight="15"/>
  <cols>
    <col min="1" max="4" width="2.85546875" customWidth="1"/>
    <col min="5" max="5" width="21.42578125" customWidth="1"/>
    <col min="6" max="6" width="28.5703125" customWidth="1"/>
    <col min="7" max="17" width="10" customWidth="1"/>
  </cols>
  <sheetData>
    <row r="1" spans="1:17">
      <c r="A1" s="168" t="s">
        <v>232</v>
      </c>
      <c r="B1" s="168"/>
      <c r="C1" s="168"/>
      <c r="D1" s="168"/>
      <c r="E1" s="168"/>
      <c r="F1" s="168"/>
      <c r="G1" s="168"/>
      <c r="H1" s="168"/>
      <c r="I1" s="168"/>
      <c r="J1" s="168"/>
      <c r="K1" s="168"/>
      <c r="L1" s="168"/>
      <c r="M1" s="168"/>
      <c r="N1" s="168"/>
      <c r="O1" s="168"/>
      <c r="P1" s="168"/>
      <c r="Q1" s="168"/>
    </row>
    <row r="2" spans="1:17">
      <c r="A2" s="165" t="s">
        <v>0</v>
      </c>
      <c r="B2" s="165" t="s">
        <v>1</v>
      </c>
      <c r="C2" s="165" t="s">
        <v>2</v>
      </c>
      <c r="D2" s="165" t="s">
        <v>3</v>
      </c>
      <c r="E2" s="165" t="s">
        <v>4</v>
      </c>
      <c r="F2" s="165" t="s">
        <v>5</v>
      </c>
      <c r="G2" s="166" t="s">
        <v>6</v>
      </c>
      <c r="H2" s="166"/>
      <c r="I2" s="166"/>
      <c r="J2" s="166"/>
      <c r="K2" s="166"/>
      <c r="L2" s="166"/>
      <c r="M2" s="166"/>
      <c r="N2" s="165" t="s">
        <v>7</v>
      </c>
      <c r="O2" s="158" t="s">
        <v>8</v>
      </c>
      <c r="P2" s="158" t="s">
        <v>9</v>
      </c>
      <c r="Q2" s="158" t="s">
        <v>10</v>
      </c>
    </row>
    <row r="3" spans="1:17" ht="173.25">
      <c r="A3" s="165"/>
      <c r="B3" s="165"/>
      <c r="C3" s="165"/>
      <c r="D3" s="165"/>
      <c r="E3" s="165"/>
      <c r="F3" s="165"/>
      <c r="G3" s="6" t="s">
        <v>246</v>
      </c>
      <c r="H3" s="6" t="s">
        <v>247</v>
      </c>
      <c r="I3" s="6" t="s">
        <v>248</v>
      </c>
      <c r="J3" s="6" t="s">
        <v>249</v>
      </c>
      <c r="K3" s="6" t="s">
        <v>11</v>
      </c>
      <c r="L3" s="6" t="s">
        <v>250</v>
      </c>
      <c r="M3" s="7" t="s">
        <v>12</v>
      </c>
      <c r="N3" s="165"/>
      <c r="O3" s="158"/>
      <c r="P3" s="158"/>
      <c r="Q3" s="158"/>
    </row>
    <row r="4" spans="1:17" ht="15" customHeight="1">
      <c r="A4" s="16" t="s">
        <v>18</v>
      </c>
      <c r="B4" s="16" t="s">
        <v>14</v>
      </c>
      <c r="C4" s="197" t="s">
        <v>163</v>
      </c>
      <c r="D4" s="198"/>
      <c r="E4" s="198"/>
      <c r="F4" s="198"/>
      <c r="G4" s="198"/>
      <c r="H4" s="198"/>
      <c r="I4" s="198"/>
      <c r="J4" s="198"/>
      <c r="K4" s="198"/>
      <c r="L4" s="198"/>
      <c r="M4" s="198"/>
      <c r="N4" s="198"/>
      <c r="O4" s="198"/>
      <c r="P4" s="198"/>
      <c r="Q4" s="199"/>
    </row>
    <row r="5" spans="1:17" ht="15" customHeight="1">
      <c r="A5" s="17" t="s">
        <v>18</v>
      </c>
      <c r="B5" s="18" t="s">
        <v>14</v>
      </c>
      <c r="C5" s="18" t="s">
        <v>14</v>
      </c>
      <c r="D5" s="200" t="s">
        <v>164</v>
      </c>
      <c r="E5" s="201"/>
      <c r="F5" s="201"/>
      <c r="G5" s="201"/>
      <c r="H5" s="201"/>
      <c r="I5" s="201"/>
      <c r="J5" s="201"/>
      <c r="K5" s="201"/>
      <c r="L5" s="201"/>
      <c r="M5" s="201"/>
      <c r="N5" s="201"/>
      <c r="O5" s="201"/>
      <c r="P5" s="201"/>
      <c r="Q5" s="202"/>
    </row>
    <row r="6" spans="1:17" ht="38.25">
      <c r="A6" s="19" t="s">
        <v>18</v>
      </c>
      <c r="B6" s="20" t="s">
        <v>14</v>
      </c>
      <c r="C6" s="20" t="s">
        <v>14</v>
      </c>
      <c r="D6" s="20" t="s">
        <v>14</v>
      </c>
      <c r="E6" s="21" t="s">
        <v>165</v>
      </c>
      <c r="F6" s="21" t="s">
        <v>15</v>
      </c>
      <c r="G6" s="43"/>
      <c r="H6" s="43">
        <v>42.2</v>
      </c>
      <c r="I6" s="43"/>
      <c r="J6" s="43"/>
      <c r="K6" s="43"/>
      <c r="L6" s="43"/>
      <c r="M6" s="46">
        <f>SUM(G6:L6)</f>
        <v>42.2</v>
      </c>
      <c r="N6" s="43"/>
      <c r="O6" s="47">
        <f>M6+N6</f>
        <v>42.2</v>
      </c>
      <c r="P6" s="43">
        <v>40</v>
      </c>
      <c r="Q6" s="43">
        <v>40</v>
      </c>
    </row>
    <row r="7" spans="1:17" ht="51">
      <c r="A7" s="19" t="s">
        <v>18</v>
      </c>
      <c r="B7" s="20" t="s">
        <v>14</v>
      </c>
      <c r="C7" s="20" t="s">
        <v>14</v>
      </c>
      <c r="D7" s="20" t="s">
        <v>38</v>
      </c>
      <c r="E7" s="21" t="s">
        <v>166</v>
      </c>
      <c r="F7" s="21" t="s">
        <v>15</v>
      </c>
      <c r="G7" s="43">
        <v>9.3000000000000007</v>
      </c>
      <c r="H7" s="43"/>
      <c r="I7" s="43"/>
      <c r="J7" s="43"/>
      <c r="K7" s="43"/>
      <c r="L7" s="43"/>
      <c r="M7" s="46">
        <f>SUM(G7:L7)</f>
        <v>9.3000000000000007</v>
      </c>
      <c r="N7" s="43"/>
      <c r="O7" s="47">
        <f>M7+N7</f>
        <v>9.3000000000000007</v>
      </c>
      <c r="P7" s="73">
        <v>9</v>
      </c>
      <c r="Q7" s="43">
        <v>9</v>
      </c>
    </row>
    <row r="8" spans="1:17" ht="51">
      <c r="A8" s="20" t="s">
        <v>18</v>
      </c>
      <c r="B8" s="20" t="s">
        <v>14</v>
      </c>
      <c r="C8" s="20" t="s">
        <v>14</v>
      </c>
      <c r="D8" s="20" t="s">
        <v>16</v>
      </c>
      <c r="E8" s="3" t="s">
        <v>167</v>
      </c>
      <c r="F8" s="21" t="s">
        <v>15</v>
      </c>
      <c r="G8" s="43">
        <v>0.7</v>
      </c>
      <c r="H8" s="43">
        <v>2.8</v>
      </c>
      <c r="I8" s="43"/>
      <c r="J8" s="43"/>
      <c r="K8" s="43"/>
      <c r="L8" s="43"/>
      <c r="M8" s="46">
        <f>SUM(G8:L8)</f>
        <v>3.5</v>
      </c>
      <c r="N8" s="43"/>
      <c r="O8" s="47">
        <f>M8+N8</f>
        <v>3.5</v>
      </c>
      <c r="P8" s="43">
        <v>3</v>
      </c>
      <c r="Q8" s="43">
        <v>3</v>
      </c>
    </row>
    <row r="9" spans="1:17">
      <c r="A9" s="169" t="s">
        <v>50</v>
      </c>
      <c r="B9" s="169"/>
      <c r="C9" s="169"/>
      <c r="D9" s="169"/>
      <c r="E9" s="169"/>
      <c r="F9" s="169"/>
      <c r="G9" s="45">
        <f t="shared" ref="G9:Q9" si="0">SUM(G6:G8)</f>
        <v>10</v>
      </c>
      <c r="H9" s="45">
        <f t="shared" si="0"/>
        <v>45</v>
      </c>
      <c r="I9" s="45">
        <f t="shared" si="0"/>
        <v>0</v>
      </c>
      <c r="J9" s="45">
        <f t="shared" si="0"/>
        <v>0</v>
      </c>
      <c r="K9" s="45">
        <f t="shared" si="0"/>
        <v>0</v>
      </c>
      <c r="L9" s="45">
        <f t="shared" si="0"/>
        <v>0</v>
      </c>
      <c r="M9" s="45">
        <f t="shared" si="0"/>
        <v>55</v>
      </c>
      <c r="N9" s="45">
        <f t="shared" si="0"/>
        <v>0</v>
      </c>
      <c r="O9" s="45">
        <f t="shared" si="0"/>
        <v>55</v>
      </c>
      <c r="P9" s="45">
        <f t="shared" si="0"/>
        <v>52</v>
      </c>
      <c r="Q9" s="45">
        <f t="shared" si="0"/>
        <v>52</v>
      </c>
    </row>
  </sheetData>
  <mergeCells count="15">
    <mergeCell ref="A1:Q1"/>
    <mergeCell ref="A2:A3"/>
    <mergeCell ref="B2:B3"/>
    <mergeCell ref="C2:C3"/>
    <mergeCell ref="D2:D3"/>
    <mergeCell ref="A9:F9"/>
    <mergeCell ref="P2:P3"/>
    <mergeCell ref="Q2:Q3"/>
    <mergeCell ref="C4:Q4"/>
    <mergeCell ref="D5:Q5"/>
    <mergeCell ref="E2:E3"/>
    <mergeCell ref="F2:F3"/>
    <mergeCell ref="G2:M2"/>
    <mergeCell ref="N2:N3"/>
    <mergeCell ref="O2:O3"/>
  </mergeCells>
  <phoneticPr fontId="0" type="noConversion"/>
  <dataValidations count="1">
    <dataValidation type="list" allowBlank="1" showInputMessage="1" showErrorMessage="1" sqref="F6:F8">
      <formula1>Asignavimų_valdytojai</formula1>
    </dataValidation>
  </dataValidations>
  <pageMargins left="0.7" right="0.7" top="0.75" bottom="0.75" header="0.3" footer="0.3"/>
  <pageSetup paperSize="9" scale="76" orientation="landscape" r:id="rId1"/>
</worksheet>
</file>

<file path=xl/worksheets/sheet6.xml><?xml version="1.0" encoding="utf-8"?>
<worksheet xmlns="http://schemas.openxmlformats.org/spreadsheetml/2006/main" xmlns:r="http://schemas.openxmlformats.org/officeDocument/2006/relationships">
  <dimension ref="A1:Q17"/>
  <sheetViews>
    <sheetView zoomScaleNormal="100" zoomScalePageLayoutView="50" workbookViewId="0">
      <selection activeCell="N38" sqref="N38"/>
    </sheetView>
  </sheetViews>
  <sheetFormatPr defaultRowHeight="15"/>
  <cols>
    <col min="1" max="4" width="2.85546875" customWidth="1"/>
    <col min="5" max="5" width="21.42578125" customWidth="1"/>
    <col min="6" max="6" width="28.5703125" customWidth="1"/>
    <col min="7" max="17" width="10" customWidth="1"/>
  </cols>
  <sheetData>
    <row r="1" spans="1:17">
      <c r="A1" s="168" t="s">
        <v>233</v>
      </c>
      <c r="B1" s="168"/>
      <c r="C1" s="168"/>
      <c r="D1" s="168"/>
      <c r="E1" s="168"/>
      <c r="F1" s="168"/>
      <c r="G1" s="168"/>
      <c r="H1" s="168"/>
      <c r="I1" s="168"/>
      <c r="J1" s="168"/>
      <c r="K1" s="168"/>
      <c r="L1" s="168"/>
      <c r="M1" s="168"/>
      <c r="N1" s="168"/>
      <c r="O1" s="168"/>
      <c r="P1" s="168"/>
      <c r="Q1" s="168"/>
    </row>
    <row r="2" spans="1:17">
      <c r="A2" s="165" t="s">
        <v>0</v>
      </c>
      <c r="B2" s="165" t="s">
        <v>1</v>
      </c>
      <c r="C2" s="165" t="s">
        <v>2</v>
      </c>
      <c r="D2" s="165" t="s">
        <v>3</v>
      </c>
      <c r="E2" s="165" t="s">
        <v>4</v>
      </c>
      <c r="F2" s="165" t="s">
        <v>5</v>
      </c>
      <c r="G2" s="166" t="s">
        <v>6</v>
      </c>
      <c r="H2" s="166"/>
      <c r="I2" s="166"/>
      <c r="J2" s="166"/>
      <c r="K2" s="166"/>
      <c r="L2" s="166"/>
      <c r="M2" s="166"/>
      <c r="N2" s="165" t="s">
        <v>7</v>
      </c>
      <c r="O2" s="158" t="s">
        <v>8</v>
      </c>
      <c r="P2" s="158" t="s">
        <v>9</v>
      </c>
      <c r="Q2" s="158" t="s">
        <v>10</v>
      </c>
    </row>
    <row r="3" spans="1:17" ht="173.25">
      <c r="A3" s="165"/>
      <c r="B3" s="165"/>
      <c r="C3" s="165"/>
      <c r="D3" s="165"/>
      <c r="E3" s="165"/>
      <c r="F3" s="165"/>
      <c r="G3" s="6" t="s">
        <v>246</v>
      </c>
      <c r="H3" s="6" t="s">
        <v>247</v>
      </c>
      <c r="I3" s="6" t="s">
        <v>248</v>
      </c>
      <c r="J3" s="6" t="s">
        <v>249</v>
      </c>
      <c r="K3" s="6" t="s">
        <v>11</v>
      </c>
      <c r="L3" s="6" t="s">
        <v>250</v>
      </c>
      <c r="M3" s="7" t="s">
        <v>12</v>
      </c>
      <c r="N3" s="165"/>
      <c r="O3" s="158"/>
      <c r="P3" s="158"/>
      <c r="Q3" s="158"/>
    </row>
    <row r="4" spans="1:17">
      <c r="A4" s="22" t="s">
        <v>19</v>
      </c>
      <c r="B4" s="8" t="s">
        <v>14</v>
      </c>
      <c r="C4" s="209" t="s">
        <v>183</v>
      </c>
      <c r="D4" s="210"/>
      <c r="E4" s="210"/>
      <c r="F4" s="210"/>
      <c r="G4" s="210"/>
      <c r="H4" s="210"/>
      <c r="I4" s="210"/>
      <c r="J4" s="210"/>
      <c r="K4" s="210"/>
      <c r="L4" s="210"/>
      <c r="M4" s="210"/>
      <c r="N4" s="210"/>
      <c r="O4" s="210"/>
      <c r="P4" s="210"/>
      <c r="Q4" s="211"/>
    </row>
    <row r="5" spans="1:17">
      <c r="A5" s="23" t="s">
        <v>19</v>
      </c>
      <c r="B5" s="4" t="s">
        <v>14</v>
      </c>
      <c r="C5" s="23" t="s">
        <v>14</v>
      </c>
      <c r="D5" s="203" t="s">
        <v>259</v>
      </c>
      <c r="E5" s="204"/>
      <c r="F5" s="204"/>
      <c r="G5" s="204"/>
      <c r="H5" s="204"/>
      <c r="I5" s="204"/>
      <c r="J5" s="204"/>
      <c r="K5" s="204"/>
      <c r="L5" s="204"/>
      <c r="M5" s="204"/>
      <c r="N5" s="204"/>
      <c r="O5" s="204"/>
      <c r="P5" s="204"/>
      <c r="Q5" s="205"/>
    </row>
    <row r="6" spans="1:17" ht="51">
      <c r="A6" s="24" t="s">
        <v>19</v>
      </c>
      <c r="B6" s="24" t="s">
        <v>14</v>
      </c>
      <c r="C6" s="25" t="s">
        <v>14</v>
      </c>
      <c r="D6" s="24" t="s">
        <v>38</v>
      </c>
      <c r="E6" s="26" t="s">
        <v>168</v>
      </c>
      <c r="F6" s="27" t="s">
        <v>15</v>
      </c>
      <c r="G6" s="53">
        <v>37.700000000000003</v>
      </c>
      <c r="H6" s="53"/>
      <c r="I6" s="53"/>
      <c r="J6" s="48"/>
      <c r="K6" s="48"/>
      <c r="L6" s="48"/>
      <c r="M6" s="46">
        <f>SUM(G6:L6)</f>
        <v>37.700000000000003</v>
      </c>
      <c r="N6" s="48"/>
      <c r="O6" s="44">
        <f>M6+N6</f>
        <v>37.700000000000003</v>
      </c>
      <c r="P6" s="48">
        <v>37.700000000000003</v>
      </c>
      <c r="Q6" s="48">
        <v>37.700000000000003</v>
      </c>
    </row>
    <row r="7" spans="1:17">
      <c r="A7" s="23" t="s">
        <v>19</v>
      </c>
      <c r="B7" s="4" t="s">
        <v>14</v>
      </c>
      <c r="C7" s="29" t="s">
        <v>38</v>
      </c>
      <c r="D7" s="203" t="s">
        <v>169</v>
      </c>
      <c r="E7" s="204"/>
      <c r="F7" s="204"/>
      <c r="G7" s="204"/>
      <c r="H7" s="204"/>
      <c r="I7" s="204"/>
      <c r="J7" s="204"/>
      <c r="K7" s="204"/>
      <c r="L7" s="204"/>
      <c r="M7" s="204"/>
      <c r="N7" s="204"/>
      <c r="O7" s="204"/>
      <c r="P7" s="204"/>
      <c r="Q7" s="205"/>
    </row>
    <row r="8" spans="1:17" ht="38.25">
      <c r="A8" s="28" t="s">
        <v>19</v>
      </c>
      <c r="B8" s="30" t="s">
        <v>14</v>
      </c>
      <c r="C8" s="28" t="s">
        <v>38</v>
      </c>
      <c r="D8" s="30" t="s">
        <v>38</v>
      </c>
      <c r="E8" s="27" t="s">
        <v>170</v>
      </c>
      <c r="F8" s="27" t="s">
        <v>15</v>
      </c>
      <c r="G8" s="53"/>
      <c r="H8" s="54">
        <v>23.1</v>
      </c>
      <c r="I8" s="54"/>
      <c r="J8" s="54">
        <v>44</v>
      </c>
      <c r="K8" s="53"/>
      <c r="L8" s="53">
        <v>16.600000000000001</v>
      </c>
      <c r="M8" s="40">
        <f>SUM(G8:L8)</f>
        <v>83.699999999999989</v>
      </c>
      <c r="N8" s="53"/>
      <c r="O8" s="44">
        <f>M8+N8</f>
        <v>83.699999999999989</v>
      </c>
      <c r="P8" s="54">
        <v>100</v>
      </c>
      <c r="Q8" s="54">
        <v>100</v>
      </c>
    </row>
    <row r="9" spans="1:17" ht="51">
      <c r="A9" s="28" t="s">
        <v>19</v>
      </c>
      <c r="B9" s="30" t="s">
        <v>14</v>
      </c>
      <c r="C9" s="28" t="s">
        <v>38</v>
      </c>
      <c r="D9" s="30" t="s">
        <v>16</v>
      </c>
      <c r="E9" s="27" t="s">
        <v>171</v>
      </c>
      <c r="F9" s="27" t="s">
        <v>15</v>
      </c>
      <c r="G9" s="53"/>
      <c r="H9" s="54">
        <v>2.2999999999999998</v>
      </c>
      <c r="I9" s="54"/>
      <c r="J9" s="53">
        <v>5.0999999999999996</v>
      </c>
      <c r="K9" s="53"/>
      <c r="L9" s="53">
        <v>6</v>
      </c>
      <c r="M9" s="40">
        <f>SUM(G9:L9)</f>
        <v>13.399999999999999</v>
      </c>
      <c r="N9" s="53"/>
      <c r="O9" s="44">
        <f>M9+N9</f>
        <v>13.399999999999999</v>
      </c>
      <c r="P9" s="54">
        <v>12</v>
      </c>
      <c r="Q9" s="54">
        <v>2.5</v>
      </c>
    </row>
    <row r="10" spans="1:17">
      <c r="A10" s="31" t="s">
        <v>19</v>
      </c>
      <c r="B10" s="12" t="s">
        <v>14</v>
      </c>
      <c r="C10" s="31" t="s">
        <v>16</v>
      </c>
      <c r="D10" s="206" t="s">
        <v>172</v>
      </c>
      <c r="E10" s="207"/>
      <c r="F10" s="207"/>
      <c r="G10" s="207"/>
      <c r="H10" s="207"/>
      <c r="I10" s="207"/>
      <c r="J10" s="207"/>
      <c r="K10" s="207"/>
      <c r="L10" s="207"/>
      <c r="M10" s="207"/>
      <c r="N10" s="207"/>
      <c r="O10" s="207"/>
      <c r="P10" s="207"/>
      <c r="Q10" s="208"/>
    </row>
    <row r="11" spans="1:17" ht="38.25">
      <c r="A11" s="28" t="s">
        <v>19</v>
      </c>
      <c r="B11" s="30" t="s">
        <v>14</v>
      </c>
      <c r="C11" s="30" t="s">
        <v>16</v>
      </c>
      <c r="D11" s="30" t="s">
        <v>16</v>
      </c>
      <c r="E11" s="27" t="s">
        <v>173</v>
      </c>
      <c r="F11" s="27" t="s">
        <v>15</v>
      </c>
      <c r="G11" s="53"/>
      <c r="H11" s="72"/>
      <c r="I11" s="54"/>
      <c r="J11" s="53">
        <v>11</v>
      </c>
      <c r="K11" s="53"/>
      <c r="L11" s="53">
        <v>12</v>
      </c>
      <c r="M11" s="40">
        <f t="shared" ref="M11:M16" si="0">SUM(G11:L11)</f>
        <v>23</v>
      </c>
      <c r="N11" s="53"/>
      <c r="O11" s="44">
        <f t="shared" ref="O11:O16" si="1">M11+N11</f>
        <v>23</v>
      </c>
      <c r="P11" s="54">
        <v>25</v>
      </c>
      <c r="Q11" s="54">
        <v>25</v>
      </c>
    </row>
    <row r="12" spans="1:17" ht="76.5">
      <c r="A12" s="28" t="s">
        <v>19</v>
      </c>
      <c r="B12" s="30" t="s">
        <v>14</v>
      </c>
      <c r="C12" s="30" t="s">
        <v>16</v>
      </c>
      <c r="D12" s="30" t="s">
        <v>18</v>
      </c>
      <c r="E12" s="27" t="s">
        <v>174</v>
      </c>
      <c r="F12" s="27" t="s">
        <v>15</v>
      </c>
      <c r="G12" s="53">
        <v>19.3</v>
      </c>
      <c r="H12" s="72"/>
      <c r="I12" s="54"/>
      <c r="J12" s="53">
        <v>3</v>
      </c>
      <c r="K12" s="53"/>
      <c r="L12" s="53">
        <v>4</v>
      </c>
      <c r="M12" s="40">
        <f t="shared" si="0"/>
        <v>26.3</v>
      </c>
      <c r="N12" s="53"/>
      <c r="O12" s="44">
        <f t="shared" si="1"/>
        <v>26.3</v>
      </c>
      <c r="P12" s="54">
        <v>17</v>
      </c>
      <c r="Q12" s="54">
        <v>17</v>
      </c>
    </row>
    <row r="13" spans="1:17" ht="242.25">
      <c r="A13" s="28" t="s">
        <v>19</v>
      </c>
      <c r="B13" s="30" t="s">
        <v>14</v>
      </c>
      <c r="C13" s="30" t="s">
        <v>16</v>
      </c>
      <c r="D13" s="30" t="s">
        <v>19</v>
      </c>
      <c r="E13" s="27" t="s">
        <v>260</v>
      </c>
      <c r="F13" s="27" t="s">
        <v>15</v>
      </c>
      <c r="G13" s="53"/>
      <c r="H13" s="72"/>
      <c r="I13" s="72"/>
      <c r="J13" s="54">
        <v>14.3</v>
      </c>
      <c r="K13" s="53"/>
      <c r="L13" s="53">
        <v>4</v>
      </c>
      <c r="M13" s="40">
        <f t="shared" si="0"/>
        <v>18.3</v>
      </c>
      <c r="N13" s="53"/>
      <c r="O13" s="44">
        <f t="shared" si="1"/>
        <v>18.3</v>
      </c>
      <c r="P13" s="54">
        <v>28.3</v>
      </c>
      <c r="Q13" s="54">
        <v>28.3</v>
      </c>
    </row>
    <row r="14" spans="1:17" ht="102">
      <c r="A14" s="24" t="s">
        <v>19</v>
      </c>
      <c r="B14" s="24" t="s">
        <v>14</v>
      </c>
      <c r="C14" s="24" t="s">
        <v>16</v>
      </c>
      <c r="D14" s="24" t="s">
        <v>20</v>
      </c>
      <c r="E14" s="26" t="s">
        <v>175</v>
      </c>
      <c r="F14" s="27" t="s">
        <v>15</v>
      </c>
      <c r="G14" s="48">
        <v>7.8</v>
      </c>
      <c r="H14" s="53"/>
      <c r="I14" s="54"/>
      <c r="J14" s="48"/>
      <c r="K14" s="48"/>
      <c r="L14" s="48"/>
      <c r="M14" s="40">
        <f t="shared" si="0"/>
        <v>7.8</v>
      </c>
      <c r="N14" s="48"/>
      <c r="O14" s="44">
        <f t="shared" si="1"/>
        <v>7.8</v>
      </c>
      <c r="P14" s="48">
        <v>15</v>
      </c>
      <c r="Q14" s="48">
        <v>8</v>
      </c>
    </row>
    <row r="15" spans="1:17" ht="38.25">
      <c r="A15" s="24" t="s">
        <v>19</v>
      </c>
      <c r="B15" s="24" t="s">
        <v>14</v>
      </c>
      <c r="C15" s="24" t="s">
        <v>16</v>
      </c>
      <c r="D15" s="24" t="s">
        <v>69</v>
      </c>
      <c r="E15" s="26" t="s">
        <v>176</v>
      </c>
      <c r="F15" s="27" t="s">
        <v>15</v>
      </c>
      <c r="G15" s="53"/>
      <c r="H15" s="54"/>
      <c r="I15" s="54"/>
      <c r="J15" s="54">
        <v>3</v>
      </c>
      <c r="K15" s="48"/>
      <c r="L15" s="53">
        <v>2.1</v>
      </c>
      <c r="M15" s="40">
        <f t="shared" si="0"/>
        <v>5.0999999999999996</v>
      </c>
      <c r="N15" s="48"/>
      <c r="O15" s="44">
        <f t="shared" si="1"/>
        <v>5.0999999999999996</v>
      </c>
      <c r="P15" s="48">
        <v>5</v>
      </c>
      <c r="Q15" s="48">
        <v>5</v>
      </c>
    </row>
    <row r="16" spans="1:17" ht="51">
      <c r="A16" s="24" t="s">
        <v>19</v>
      </c>
      <c r="B16" s="24" t="s">
        <v>14</v>
      </c>
      <c r="C16" s="24" t="s">
        <v>16</v>
      </c>
      <c r="D16" s="24" t="s">
        <v>21</v>
      </c>
      <c r="E16" s="26" t="s">
        <v>261</v>
      </c>
      <c r="F16" s="27" t="s">
        <v>15</v>
      </c>
      <c r="G16" s="53"/>
      <c r="H16" s="54"/>
      <c r="I16" s="54"/>
      <c r="J16" s="54">
        <v>7</v>
      </c>
      <c r="K16" s="48"/>
      <c r="L16" s="53">
        <v>11</v>
      </c>
      <c r="M16" s="40">
        <f t="shared" si="0"/>
        <v>18</v>
      </c>
      <c r="N16" s="48"/>
      <c r="O16" s="44">
        <f t="shared" si="1"/>
        <v>18</v>
      </c>
      <c r="P16" s="48">
        <v>17</v>
      </c>
      <c r="Q16" s="48">
        <v>17</v>
      </c>
    </row>
    <row r="17" spans="1:17">
      <c r="A17" s="169" t="s">
        <v>50</v>
      </c>
      <c r="B17" s="169"/>
      <c r="C17" s="169"/>
      <c r="D17" s="169"/>
      <c r="E17" s="169"/>
      <c r="F17" s="169"/>
      <c r="G17" s="45">
        <f>SUM(G6:G16)</f>
        <v>64.8</v>
      </c>
      <c r="H17" s="45">
        <f t="shared" ref="H17:Q17" si="2">SUM(H6:H16)</f>
        <v>25.400000000000002</v>
      </c>
      <c r="I17" s="45">
        <f t="shared" si="2"/>
        <v>0</v>
      </c>
      <c r="J17" s="45">
        <f t="shared" si="2"/>
        <v>87.4</v>
      </c>
      <c r="K17" s="45">
        <f t="shared" si="2"/>
        <v>0</v>
      </c>
      <c r="L17" s="45">
        <f t="shared" si="2"/>
        <v>55.7</v>
      </c>
      <c r="M17" s="45">
        <f>SUM(M6:M16)</f>
        <v>233.3</v>
      </c>
      <c r="N17" s="45">
        <f t="shared" si="2"/>
        <v>0</v>
      </c>
      <c r="O17" s="45">
        <f t="shared" si="2"/>
        <v>233.3</v>
      </c>
      <c r="P17" s="45">
        <f t="shared" si="2"/>
        <v>257</v>
      </c>
      <c r="Q17" s="45">
        <f t="shared" si="2"/>
        <v>240.5</v>
      </c>
    </row>
  </sheetData>
  <mergeCells count="17">
    <mergeCell ref="N2:N3"/>
    <mergeCell ref="O2:O3"/>
    <mergeCell ref="A17:F17"/>
    <mergeCell ref="D7:Q7"/>
    <mergeCell ref="D10:Q10"/>
    <mergeCell ref="C4:Q4"/>
    <mergeCell ref="D5:Q5"/>
    <mergeCell ref="P2:P3"/>
    <mergeCell ref="Q2:Q3"/>
    <mergeCell ref="A1:Q1"/>
    <mergeCell ref="A2:A3"/>
    <mergeCell ref="B2:B3"/>
    <mergeCell ref="C2:C3"/>
    <mergeCell ref="D2:D3"/>
    <mergeCell ref="E2:E3"/>
    <mergeCell ref="F2:F3"/>
    <mergeCell ref="G2:M2"/>
  </mergeCells>
  <phoneticPr fontId="0" type="noConversion"/>
  <dataValidations count="1">
    <dataValidation type="list" allowBlank="1" showInputMessage="1" showErrorMessage="1" sqref="F8:F9 F11:F16 F6">
      <formula1>Asignavimų_valdytojai</formula1>
    </dataValidation>
  </dataValidations>
  <pageMargins left="0.7" right="0.7" top="0.75" bottom="0.75" header="0.3" footer="0.3"/>
  <pageSetup paperSize="9" scale="75" orientation="landscape" r:id="rId1"/>
</worksheet>
</file>

<file path=xl/worksheets/sheet7.xml><?xml version="1.0" encoding="utf-8"?>
<worksheet xmlns="http://schemas.openxmlformats.org/spreadsheetml/2006/main" xmlns:r="http://schemas.openxmlformats.org/officeDocument/2006/relationships">
  <dimension ref="A1:Q28"/>
  <sheetViews>
    <sheetView topLeftCell="A16" zoomScaleNormal="100" workbookViewId="0">
      <selection activeCell="G16" sqref="A1:Q28"/>
    </sheetView>
  </sheetViews>
  <sheetFormatPr defaultRowHeight="12.75"/>
  <cols>
    <col min="1" max="4" width="2.85546875" style="79" customWidth="1"/>
    <col min="5" max="5" width="21.42578125" style="79" customWidth="1"/>
    <col min="6" max="6" width="28.5703125" style="79" customWidth="1"/>
    <col min="7" max="17" width="10" style="79" customWidth="1"/>
    <col min="18" max="16384" width="9.140625" style="79"/>
  </cols>
  <sheetData>
    <row r="1" spans="1:17">
      <c r="A1" s="222" t="s">
        <v>234</v>
      </c>
      <c r="B1" s="222"/>
      <c r="C1" s="222"/>
      <c r="D1" s="222"/>
      <c r="E1" s="222"/>
      <c r="F1" s="222"/>
      <c r="G1" s="222"/>
      <c r="H1" s="222"/>
      <c r="I1" s="222"/>
      <c r="J1" s="222"/>
      <c r="K1" s="222"/>
      <c r="L1" s="222"/>
      <c r="M1" s="222"/>
      <c r="N1" s="222"/>
      <c r="O1" s="222"/>
      <c r="P1" s="222"/>
      <c r="Q1" s="222"/>
    </row>
    <row r="2" spans="1:17">
      <c r="A2" s="223" t="s">
        <v>0</v>
      </c>
      <c r="B2" s="223" t="s">
        <v>1</v>
      </c>
      <c r="C2" s="223" t="s">
        <v>2</v>
      </c>
      <c r="D2" s="223" t="s">
        <v>3</v>
      </c>
      <c r="E2" s="223" t="s">
        <v>4</v>
      </c>
      <c r="F2" s="223" t="s">
        <v>5</v>
      </c>
      <c r="G2" s="224" t="s">
        <v>6</v>
      </c>
      <c r="H2" s="224"/>
      <c r="I2" s="224"/>
      <c r="J2" s="224"/>
      <c r="K2" s="224"/>
      <c r="L2" s="224"/>
      <c r="M2" s="224"/>
      <c r="N2" s="223" t="s">
        <v>7</v>
      </c>
      <c r="O2" s="212" t="s">
        <v>8</v>
      </c>
      <c r="P2" s="212" t="s">
        <v>9</v>
      </c>
      <c r="Q2" s="212" t="s">
        <v>10</v>
      </c>
    </row>
    <row r="3" spans="1:17" ht="173.25">
      <c r="A3" s="223"/>
      <c r="B3" s="223"/>
      <c r="C3" s="223"/>
      <c r="D3" s="223"/>
      <c r="E3" s="223"/>
      <c r="F3" s="223"/>
      <c r="G3" s="89" t="s">
        <v>246</v>
      </c>
      <c r="H3" s="89" t="s">
        <v>247</v>
      </c>
      <c r="I3" s="89" t="s">
        <v>248</v>
      </c>
      <c r="J3" s="89" t="s">
        <v>249</v>
      </c>
      <c r="K3" s="89" t="s">
        <v>11</v>
      </c>
      <c r="L3" s="89" t="s">
        <v>250</v>
      </c>
      <c r="M3" s="90" t="s">
        <v>12</v>
      </c>
      <c r="N3" s="223"/>
      <c r="O3" s="212"/>
      <c r="P3" s="212"/>
      <c r="Q3" s="212"/>
    </row>
    <row r="4" spans="1:17" ht="15" customHeight="1">
      <c r="A4" s="91" t="s">
        <v>20</v>
      </c>
      <c r="B4" s="91" t="s">
        <v>14</v>
      </c>
      <c r="C4" s="213" t="s">
        <v>177</v>
      </c>
      <c r="D4" s="214"/>
      <c r="E4" s="214"/>
      <c r="F4" s="214"/>
      <c r="G4" s="214"/>
      <c r="H4" s="214"/>
      <c r="I4" s="214"/>
      <c r="J4" s="214"/>
      <c r="K4" s="214"/>
      <c r="L4" s="214"/>
      <c r="M4" s="214"/>
      <c r="N4" s="214"/>
      <c r="O4" s="214"/>
      <c r="P4" s="214"/>
      <c r="Q4" s="215"/>
    </row>
    <row r="5" spans="1:17" ht="15" customHeight="1">
      <c r="A5" s="92" t="s">
        <v>20</v>
      </c>
      <c r="B5" s="93" t="s">
        <v>14</v>
      </c>
      <c r="C5" s="93" t="s">
        <v>14</v>
      </c>
      <c r="D5" s="216" t="s">
        <v>178</v>
      </c>
      <c r="E5" s="217"/>
      <c r="F5" s="217"/>
      <c r="G5" s="217"/>
      <c r="H5" s="217"/>
      <c r="I5" s="217"/>
      <c r="J5" s="217"/>
      <c r="K5" s="217"/>
      <c r="L5" s="217"/>
      <c r="M5" s="217"/>
      <c r="N5" s="217"/>
      <c r="O5" s="217"/>
      <c r="P5" s="217"/>
      <c r="Q5" s="218"/>
    </row>
    <row r="6" spans="1:17" ht="51">
      <c r="A6" s="94" t="s">
        <v>20</v>
      </c>
      <c r="B6" s="94" t="s">
        <v>14</v>
      </c>
      <c r="C6" s="94" t="s">
        <v>14</v>
      </c>
      <c r="D6" s="94" t="s">
        <v>14</v>
      </c>
      <c r="E6" s="95" t="s">
        <v>179</v>
      </c>
      <c r="F6" s="96" t="s">
        <v>15</v>
      </c>
      <c r="G6" s="97"/>
      <c r="H6" s="97">
        <v>1182.2</v>
      </c>
      <c r="I6" s="97"/>
      <c r="J6" s="98"/>
      <c r="K6" s="98"/>
      <c r="L6" s="98"/>
      <c r="M6" s="99">
        <f>SUM(G6:L6)</f>
        <v>1182.2</v>
      </c>
      <c r="N6" s="98"/>
      <c r="O6" s="100">
        <f>M6+N6</f>
        <v>1182.2</v>
      </c>
      <c r="P6" s="97">
        <v>0</v>
      </c>
      <c r="Q6" s="97">
        <v>0</v>
      </c>
    </row>
    <row r="7" spans="1:17" ht="15" customHeight="1">
      <c r="A7" s="101" t="s">
        <v>20</v>
      </c>
      <c r="B7" s="101" t="s">
        <v>14</v>
      </c>
      <c r="C7" s="101" t="s">
        <v>38</v>
      </c>
      <c r="D7" s="226" t="s">
        <v>180</v>
      </c>
      <c r="E7" s="227"/>
      <c r="F7" s="227"/>
      <c r="G7" s="227"/>
      <c r="H7" s="227"/>
      <c r="I7" s="227"/>
      <c r="J7" s="227"/>
      <c r="K7" s="227"/>
      <c r="L7" s="227"/>
      <c r="M7" s="227"/>
      <c r="N7" s="227"/>
      <c r="O7" s="227"/>
      <c r="P7" s="227"/>
      <c r="Q7" s="228"/>
    </row>
    <row r="8" spans="1:17" ht="63.75">
      <c r="A8" s="102" t="s">
        <v>20</v>
      </c>
      <c r="B8" s="102" t="s">
        <v>14</v>
      </c>
      <c r="C8" s="102" t="s">
        <v>38</v>
      </c>
      <c r="D8" s="102" t="s">
        <v>14</v>
      </c>
      <c r="E8" s="103" t="s">
        <v>284</v>
      </c>
      <c r="F8" s="104" t="s">
        <v>15</v>
      </c>
      <c r="G8" s="105">
        <v>24</v>
      </c>
      <c r="H8" s="105"/>
      <c r="I8" s="105"/>
      <c r="J8" s="105"/>
      <c r="K8" s="105"/>
      <c r="L8" s="105"/>
      <c r="M8" s="99">
        <f>SUM(G8:L8)</f>
        <v>24</v>
      </c>
      <c r="N8" s="105"/>
      <c r="O8" s="100">
        <f>M8+N8</f>
        <v>24</v>
      </c>
      <c r="P8" s="97">
        <v>24</v>
      </c>
      <c r="Q8" s="97">
        <v>24</v>
      </c>
    </row>
    <row r="9" spans="1:17" ht="15" customHeight="1">
      <c r="A9" s="93" t="s">
        <v>20</v>
      </c>
      <c r="B9" s="93" t="s">
        <v>14</v>
      </c>
      <c r="C9" s="93" t="s">
        <v>16</v>
      </c>
      <c r="D9" s="226" t="s">
        <v>181</v>
      </c>
      <c r="E9" s="227"/>
      <c r="F9" s="227"/>
      <c r="G9" s="227"/>
      <c r="H9" s="227"/>
      <c r="I9" s="227"/>
      <c r="J9" s="227"/>
      <c r="K9" s="227"/>
      <c r="L9" s="227"/>
      <c r="M9" s="227"/>
      <c r="N9" s="227"/>
      <c r="O9" s="227"/>
      <c r="P9" s="227"/>
      <c r="Q9" s="228"/>
    </row>
    <row r="10" spans="1:17" ht="51">
      <c r="A10" s="106" t="s">
        <v>20</v>
      </c>
      <c r="B10" s="106" t="s">
        <v>14</v>
      </c>
      <c r="C10" s="106" t="s">
        <v>16</v>
      </c>
      <c r="D10" s="106" t="s">
        <v>14</v>
      </c>
      <c r="E10" s="107" t="s">
        <v>182</v>
      </c>
      <c r="F10" s="104" t="s">
        <v>15</v>
      </c>
      <c r="G10" s="105">
        <v>190</v>
      </c>
      <c r="H10" s="105"/>
      <c r="I10" s="105"/>
      <c r="J10" s="105"/>
      <c r="K10" s="105"/>
      <c r="L10" s="105"/>
      <c r="M10" s="99">
        <f>SUM(G10:L10)</f>
        <v>190</v>
      </c>
      <c r="N10" s="105"/>
      <c r="O10" s="100">
        <f>M10+N10</f>
        <v>190</v>
      </c>
      <c r="P10" s="97">
        <v>190</v>
      </c>
      <c r="Q10" s="97">
        <v>190</v>
      </c>
    </row>
    <row r="11" spans="1:17" ht="15" customHeight="1">
      <c r="A11" s="91" t="s">
        <v>20</v>
      </c>
      <c r="B11" s="91" t="s">
        <v>38</v>
      </c>
      <c r="C11" s="213" t="s">
        <v>183</v>
      </c>
      <c r="D11" s="214"/>
      <c r="E11" s="214"/>
      <c r="F11" s="214"/>
      <c r="G11" s="214"/>
      <c r="H11" s="214"/>
      <c r="I11" s="214"/>
      <c r="J11" s="214"/>
      <c r="K11" s="214"/>
      <c r="L11" s="214"/>
      <c r="M11" s="214"/>
      <c r="N11" s="214"/>
      <c r="O11" s="214"/>
      <c r="P11" s="214"/>
      <c r="Q11" s="215"/>
    </row>
    <row r="12" spans="1:17" ht="15" customHeight="1">
      <c r="A12" s="92" t="s">
        <v>20</v>
      </c>
      <c r="B12" s="93" t="s">
        <v>38</v>
      </c>
      <c r="C12" s="93" t="s">
        <v>14</v>
      </c>
      <c r="D12" s="226" t="s">
        <v>184</v>
      </c>
      <c r="E12" s="227"/>
      <c r="F12" s="227"/>
      <c r="G12" s="227"/>
      <c r="H12" s="227"/>
      <c r="I12" s="227"/>
      <c r="J12" s="227"/>
      <c r="K12" s="227"/>
      <c r="L12" s="227"/>
      <c r="M12" s="227"/>
      <c r="N12" s="227"/>
      <c r="O12" s="227"/>
      <c r="P12" s="227"/>
      <c r="Q12" s="228"/>
    </row>
    <row r="13" spans="1:17" ht="38.25">
      <c r="A13" s="108" t="s">
        <v>20</v>
      </c>
      <c r="B13" s="109" t="s">
        <v>38</v>
      </c>
      <c r="C13" s="109" t="s">
        <v>14</v>
      </c>
      <c r="D13" s="109" t="s">
        <v>16</v>
      </c>
      <c r="E13" s="104" t="s">
        <v>185</v>
      </c>
      <c r="F13" s="104" t="s">
        <v>15</v>
      </c>
      <c r="G13" s="105">
        <v>2.8</v>
      </c>
      <c r="H13" s="105"/>
      <c r="I13" s="105"/>
      <c r="J13" s="105"/>
      <c r="K13" s="105"/>
      <c r="L13" s="105"/>
      <c r="M13" s="99">
        <f>SUM(G13:L13)</f>
        <v>2.8</v>
      </c>
      <c r="N13" s="105"/>
      <c r="O13" s="100">
        <f>M13+N13</f>
        <v>2.8</v>
      </c>
      <c r="P13" s="97">
        <v>2.8</v>
      </c>
      <c r="Q13" s="97">
        <v>2.8</v>
      </c>
    </row>
    <row r="14" spans="1:17" s="80" customFormat="1">
      <c r="A14" s="110" t="s">
        <v>20</v>
      </c>
      <c r="B14" s="91" t="s">
        <v>16</v>
      </c>
      <c r="C14" s="219" t="s">
        <v>285</v>
      </c>
      <c r="D14" s="220"/>
      <c r="E14" s="220"/>
      <c r="F14" s="220"/>
      <c r="G14" s="220"/>
      <c r="H14" s="220"/>
      <c r="I14" s="220"/>
      <c r="J14" s="220"/>
      <c r="K14" s="220"/>
      <c r="L14" s="220"/>
      <c r="M14" s="220"/>
      <c r="N14" s="220"/>
      <c r="O14" s="220"/>
      <c r="P14" s="220"/>
      <c r="Q14" s="221"/>
    </row>
    <row r="15" spans="1:17" ht="15" customHeight="1">
      <c r="A15" s="92" t="s">
        <v>20</v>
      </c>
      <c r="B15" s="93" t="s">
        <v>16</v>
      </c>
      <c r="C15" s="93" t="s">
        <v>14</v>
      </c>
      <c r="D15" s="226" t="s">
        <v>186</v>
      </c>
      <c r="E15" s="227"/>
      <c r="F15" s="227"/>
      <c r="G15" s="227"/>
      <c r="H15" s="227"/>
      <c r="I15" s="227"/>
      <c r="J15" s="227"/>
      <c r="K15" s="227"/>
      <c r="L15" s="227"/>
      <c r="M15" s="227"/>
      <c r="N15" s="227"/>
      <c r="O15" s="227"/>
      <c r="P15" s="227"/>
      <c r="Q15" s="228"/>
    </row>
    <row r="16" spans="1:17" ht="76.5">
      <c r="A16" s="108" t="s">
        <v>20</v>
      </c>
      <c r="B16" s="109" t="s">
        <v>16</v>
      </c>
      <c r="C16" s="109" t="s">
        <v>14</v>
      </c>
      <c r="D16" s="109" t="s">
        <v>14</v>
      </c>
      <c r="E16" s="104" t="s">
        <v>187</v>
      </c>
      <c r="F16" s="104" t="s">
        <v>15</v>
      </c>
      <c r="G16" s="105">
        <v>322</v>
      </c>
      <c r="H16" s="105"/>
      <c r="I16" s="105"/>
      <c r="J16" s="105"/>
      <c r="K16" s="105"/>
      <c r="L16" s="105"/>
      <c r="M16" s="99">
        <f>SUM(G16:L16)</f>
        <v>322</v>
      </c>
      <c r="N16" s="105"/>
      <c r="O16" s="100">
        <f>M16+N16</f>
        <v>322</v>
      </c>
      <c r="P16" s="97">
        <v>343</v>
      </c>
      <c r="Q16" s="97">
        <v>343</v>
      </c>
    </row>
    <row r="17" spans="1:17" ht="102">
      <c r="A17" s="108" t="s">
        <v>20</v>
      </c>
      <c r="B17" s="109" t="s">
        <v>16</v>
      </c>
      <c r="C17" s="109" t="s">
        <v>14</v>
      </c>
      <c r="D17" s="109" t="s">
        <v>38</v>
      </c>
      <c r="E17" s="104" t="s">
        <v>286</v>
      </c>
      <c r="F17" s="104" t="s">
        <v>15</v>
      </c>
      <c r="G17" s="105">
        <v>24.2</v>
      </c>
      <c r="H17" s="105"/>
      <c r="I17" s="105"/>
      <c r="J17" s="105"/>
      <c r="K17" s="105"/>
      <c r="L17" s="105"/>
      <c r="M17" s="99">
        <f>SUM(G17:L17)</f>
        <v>24.2</v>
      </c>
      <c r="N17" s="105"/>
      <c r="O17" s="100">
        <f>M17+N17</f>
        <v>24.2</v>
      </c>
      <c r="P17" s="97">
        <v>24.2</v>
      </c>
      <c r="Q17" s="97">
        <v>24.2</v>
      </c>
    </row>
    <row r="18" spans="1:17" ht="38.25">
      <c r="A18" s="108" t="s">
        <v>20</v>
      </c>
      <c r="B18" s="109" t="s">
        <v>16</v>
      </c>
      <c r="C18" s="109" t="s">
        <v>14</v>
      </c>
      <c r="D18" s="109" t="s">
        <v>16</v>
      </c>
      <c r="E18" s="104" t="s">
        <v>188</v>
      </c>
      <c r="F18" s="104" t="s">
        <v>15</v>
      </c>
      <c r="G18" s="105">
        <v>8</v>
      </c>
      <c r="H18" s="105"/>
      <c r="I18" s="105"/>
      <c r="J18" s="105"/>
      <c r="K18" s="105"/>
      <c r="L18" s="105"/>
      <c r="M18" s="99">
        <f>SUM(G18:L18)</f>
        <v>8</v>
      </c>
      <c r="N18" s="105"/>
      <c r="O18" s="100">
        <f>M18+N18</f>
        <v>8</v>
      </c>
      <c r="P18" s="97">
        <v>8</v>
      </c>
      <c r="Q18" s="97">
        <v>8</v>
      </c>
    </row>
    <row r="19" spans="1:17" ht="38.25">
      <c r="A19" s="108" t="s">
        <v>20</v>
      </c>
      <c r="B19" s="109" t="s">
        <v>16</v>
      </c>
      <c r="C19" s="109" t="s">
        <v>14</v>
      </c>
      <c r="D19" s="109" t="s">
        <v>17</v>
      </c>
      <c r="E19" s="104" t="s">
        <v>189</v>
      </c>
      <c r="F19" s="104" t="s">
        <v>15</v>
      </c>
      <c r="G19" s="105">
        <v>4</v>
      </c>
      <c r="H19" s="105"/>
      <c r="I19" s="105"/>
      <c r="J19" s="105"/>
      <c r="K19" s="105"/>
      <c r="L19" s="105"/>
      <c r="M19" s="99">
        <f>SUM(G19:L19)</f>
        <v>4</v>
      </c>
      <c r="N19" s="105"/>
      <c r="O19" s="100">
        <f>M19+N19</f>
        <v>4</v>
      </c>
      <c r="P19" s="97">
        <v>4</v>
      </c>
      <c r="Q19" s="97">
        <v>4</v>
      </c>
    </row>
    <row r="20" spans="1:17" ht="15" customHeight="1">
      <c r="A20" s="92" t="s">
        <v>20</v>
      </c>
      <c r="B20" s="93" t="s">
        <v>16</v>
      </c>
      <c r="C20" s="93" t="s">
        <v>38</v>
      </c>
      <c r="D20" s="226" t="s">
        <v>190</v>
      </c>
      <c r="E20" s="227"/>
      <c r="F20" s="227"/>
      <c r="G20" s="227"/>
      <c r="H20" s="227"/>
      <c r="I20" s="227"/>
      <c r="J20" s="227"/>
      <c r="K20" s="227"/>
      <c r="L20" s="227"/>
      <c r="M20" s="227"/>
      <c r="N20" s="227"/>
      <c r="O20" s="227"/>
      <c r="P20" s="227"/>
      <c r="Q20" s="228"/>
    </row>
    <row r="21" spans="1:17" ht="63.75">
      <c r="A21" s="108" t="s">
        <v>20</v>
      </c>
      <c r="B21" s="109" t="s">
        <v>16</v>
      </c>
      <c r="C21" s="109" t="s">
        <v>38</v>
      </c>
      <c r="D21" s="109" t="s">
        <v>14</v>
      </c>
      <c r="E21" s="104" t="s">
        <v>191</v>
      </c>
      <c r="F21" s="104" t="s">
        <v>15</v>
      </c>
      <c r="G21" s="105"/>
      <c r="H21" s="111">
        <v>216</v>
      </c>
      <c r="I21" s="105"/>
      <c r="J21" s="105"/>
      <c r="K21" s="105"/>
      <c r="L21" s="105"/>
      <c r="M21" s="99">
        <f t="shared" ref="M21:M27" si="0">SUM(G21:L21)</f>
        <v>216</v>
      </c>
      <c r="N21" s="105"/>
      <c r="O21" s="100">
        <f t="shared" ref="O21:O27" si="1">M21+N21</f>
        <v>216</v>
      </c>
      <c r="P21" s="97">
        <v>200</v>
      </c>
      <c r="Q21" s="97">
        <v>200</v>
      </c>
    </row>
    <row r="22" spans="1:17" ht="25.5">
      <c r="A22" s="108" t="s">
        <v>20</v>
      </c>
      <c r="B22" s="109" t="s">
        <v>16</v>
      </c>
      <c r="C22" s="109" t="s">
        <v>38</v>
      </c>
      <c r="D22" s="109" t="s">
        <v>38</v>
      </c>
      <c r="E22" s="104" t="s">
        <v>192</v>
      </c>
      <c r="F22" s="104" t="s">
        <v>15</v>
      </c>
      <c r="G22" s="105">
        <v>15</v>
      </c>
      <c r="H22" s="105">
        <v>190</v>
      </c>
      <c r="I22" s="105"/>
      <c r="J22" s="105"/>
      <c r="K22" s="105"/>
      <c r="L22" s="105"/>
      <c r="M22" s="99">
        <f t="shared" si="0"/>
        <v>205</v>
      </c>
      <c r="N22" s="105"/>
      <c r="O22" s="100">
        <f t="shared" si="1"/>
        <v>205</v>
      </c>
      <c r="P22" s="97">
        <v>182</v>
      </c>
      <c r="Q22" s="97">
        <v>0</v>
      </c>
    </row>
    <row r="23" spans="1:17" ht="102">
      <c r="A23" s="108" t="s">
        <v>20</v>
      </c>
      <c r="B23" s="109" t="s">
        <v>16</v>
      </c>
      <c r="C23" s="109" t="s">
        <v>38</v>
      </c>
      <c r="D23" s="109" t="s">
        <v>17</v>
      </c>
      <c r="E23" s="104" t="s">
        <v>193</v>
      </c>
      <c r="F23" s="104" t="s">
        <v>15</v>
      </c>
      <c r="G23" s="105"/>
      <c r="H23" s="105"/>
      <c r="I23" s="105"/>
      <c r="J23" s="105"/>
      <c r="K23" s="105">
        <v>73</v>
      </c>
      <c r="L23" s="105"/>
      <c r="M23" s="99">
        <f t="shared" si="0"/>
        <v>73</v>
      </c>
      <c r="N23" s="105"/>
      <c r="O23" s="100">
        <f t="shared" si="1"/>
        <v>73</v>
      </c>
      <c r="P23" s="97">
        <v>0</v>
      </c>
      <c r="Q23" s="97">
        <v>0</v>
      </c>
    </row>
    <row r="24" spans="1:17" ht="38.25">
      <c r="A24" s="108" t="s">
        <v>20</v>
      </c>
      <c r="B24" s="109" t="s">
        <v>16</v>
      </c>
      <c r="C24" s="109" t="s">
        <v>38</v>
      </c>
      <c r="D24" s="109" t="s">
        <v>18</v>
      </c>
      <c r="E24" s="104" t="s">
        <v>287</v>
      </c>
      <c r="F24" s="104" t="s">
        <v>15</v>
      </c>
      <c r="G24" s="105"/>
      <c r="H24" s="105">
        <v>101</v>
      </c>
      <c r="I24" s="105"/>
      <c r="J24" s="105"/>
      <c r="K24" s="105">
        <v>15.2</v>
      </c>
      <c r="L24" s="105"/>
      <c r="M24" s="99">
        <f t="shared" si="0"/>
        <v>116.2</v>
      </c>
      <c r="N24" s="105"/>
      <c r="O24" s="100">
        <f t="shared" si="1"/>
        <v>116.2</v>
      </c>
      <c r="P24" s="97">
        <v>200</v>
      </c>
      <c r="Q24" s="97">
        <v>200</v>
      </c>
    </row>
    <row r="25" spans="1:17" ht="38.25">
      <c r="A25" s="108" t="s">
        <v>20</v>
      </c>
      <c r="B25" s="109" t="s">
        <v>16</v>
      </c>
      <c r="C25" s="109" t="s">
        <v>38</v>
      </c>
      <c r="D25" s="109" t="s">
        <v>19</v>
      </c>
      <c r="E25" s="104" t="s">
        <v>288</v>
      </c>
      <c r="F25" s="104" t="s">
        <v>15</v>
      </c>
      <c r="G25" s="105"/>
      <c r="H25" s="105">
        <v>90</v>
      </c>
      <c r="I25" s="105"/>
      <c r="J25" s="105"/>
      <c r="K25" s="105">
        <v>13.5</v>
      </c>
      <c r="L25" s="105"/>
      <c r="M25" s="99">
        <f t="shared" si="0"/>
        <v>103.5</v>
      </c>
      <c r="N25" s="105"/>
      <c r="O25" s="100">
        <f t="shared" si="1"/>
        <v>103.5</v>
      </c>
      <c r="P25" s="97">
        <v>200</v>
      </c>
      <c r="Q25" s="97">
        <v>200</v>
      </c>
    </row>
    <row r="26" spans="1:17" ht="38.25">
      <c r="A26" s="108" t="s">
        <v>20</v>
      </c>
      <c r="B26" s="109" t="s">
        <v>16</v>
      </c>
      <c r="C26" s="109" t="s">
        <v>38</v>
      </c>
      <c r="D26" s="109" t="s">
        <v>20</v>
      </c>
      <c r="E26" s="104" t="s">
        <v>289</v>
      </c>
      <c r="F26" s="104" t="s">
        <v>15</v>
      </c>
      <c r="G26" s="105"/>
      <c r="H26" s="105">
        <v>230</v>
      </c>
      <c r="I26" s="105"/>
      <c r="J26" s="105"/>
      <c r="K26" s="105">
        <v>34.5</v>
      </c>
      <c r="L26" s="105"/>
      <c r="M26" s="99">
        <f t="shared" si="0"/>
        <v>264.5</v>
      </c>
      <c r="N26" s="105"/>
      <c r="O26" s="100">
        <f t="shared" si="1"/>
        <v>264.5</v>
      </c>
      <c r="P26" s="97">
        <v>230.5</v>
      </c>
      <c r="Q26" s="97">
        <v>0</v>
      </c>
    </row>
    <row r="27" spans="1:17" ht="38.25">
      <c r="A27" s="108" t="s">
        <v>20</v>
      </c>
      <c r="B27" s="109" t="s">
        <v>16</v>
      </c>
      <c r="C27" s="109" t="s">
        <v>38</v>
      </c>
      <c r="D27" s="109" t="s">
        <v>69</v>
      </c>
      <c r="E27" s="104" t="s">
        <v>290</v>
      </c>
      <c r="F27" s="104" t="s">
        <v>15</v>
      </c>
      <c r="G27" s="105"/>
      <c r="H27" s="105">
        <v>200</v>
      </c>
      <c r="I27" s="105"/>
      <c r="J27" s="105"/>
      <c r="K27" s="105">
        <v>100</v>
      </c>
      <c r="L27" s="105"/>
      <c r="M27" s="99">
        <f t="shared" si="0"/>
        <v>300</v>
      </c>
      <c r="N27" s="105"/>
      <c r="O27" s="100">
        <f t="shared" si="1"/>
        <v>300</v>
      </c>
      <c r="P27" s="97">
        <v>300</v>
      </c>
      <c r="Q27" s="97">
        <v>300</v>
      </c>
    </row>
    <row r="28" spans="1:17">
      <c r="A28" s="225" t="s">
        <v>50</v>
      </c>
      <c r="B28" s="225"/>
      <c r="C28" s="225"/>
      <c r="D28" s="225"/>
      <c r="E28" s="225"/>
      <c r="F28" s="225"/>
      <c r="G28" s="112">
        <f>SUM(G6:G27)</f>
        <v>590</v>
      </c>
      <c r="H28" s="112">
        <f t="shared" ref="H28:Q28" si="2">SUM(H6:H27)</f>
        <v>2209.1999999999998</v>
      </c>
      <c r="I28" s="112">
        <f t="shared" si="2"/>
        <v>0</v>
      </c>
      <c r="J28" s="112">
        <f t="shared" si="2"/>
        <v>0</v>
      </c>
      <c r="K28" s="112">
        <f t="shared" si="2"/>
        <v>236.2</v>
      </c>
      <c r="L28" s="112">
        <f t="shared" si="2"/>
        <v>0</v>
      </c>
      <c r="M28" s="112">
        <f t="shared" si="2"/>
        <v>3035.3999999999996</v>
      </c>
      <c r="N28" s="112">
        <f t="shared" si="2"/>
        <v>0</v>
      </c>
      <c r="O28" s="112">
        <f t="shared" si="2"/>
        <v>3035.3999999999996</v>
      </c>
      <c r="P28" s="112">
        <f t="shared" si="2"/>
        <v>1908.5</v>
      </c>
      <c r="Q28" s="112">
        <f t="shared" si="2"/>
        <v>1496</v>
      </c>
    </row>
  </sheetData>
  <mergeCells count="22">
    <mergeCell ref="D15:Q15"/>
    <mergeCell ref="D20:Q20"/>
    <mergeCell ref="E2:E3"/>
    <mergeCell ref="F2:F3"/>
    <mergeCell ref="G2:M2"/>
    <mergeCell ref="N2:N3"/>
    <mergeCell ref="O2:O3"/>
    <mergeCell ref="A28:F28"/>
    <mergeCell ref="D7:Q7"/>
    <mergeCell ref="D9:Q9"/>
    <mergeCell ref="C11:Q11"/>
    <mergeCell ref="D12:Q12"/>
    <mergeCell ref="P2:P3"/>
    <mergeCell ref="C4:Q4"/>
    <mergeCell ref="D5:Q5"/>
    <mergeCell ref="C14:Q14"/>
    <mergeCell ref="Q2:Q3"/>
    <mergeCell ref="A1:Q1"/>
    <mergeCell ref="A2:A3"/>
    <mergeCell ref="B2:B3"/>
    <mergeCell ref="C2:C3"/>
    <mergeCell ref="D2:D3"/>
  </mergeCells>
  <phoneticPr fontId="0" type="noConversion"/>
  <dataValidations disablePrompts="1" count="1">
    <dataValidation type="list" allowBlank="1" showInputMessage="1" showErrorMessage="1" sqref="F21:F27 F16:F19 F8 F6 F13">
      <formula1>Asignavimų_valdytojai</formula1>
    </dataValidation>
  </dataValidations>
  <pageMargins left="0.7" right="0.7" top="0.75" bottom="0.75" header="0.3" footer="0.3"/>
  <pageSetup paperSize="9" scale="76" orientation="landscape" r:id="rId1"/>
</worksheet>
</file>

<file path=xl/worksheets/sheet8.xml><?xml version="1.0" encoding="utf-8"?>
<worksheet xmlns="http://schemas.openxmlformats.org/spreadsheetml/2006/main" xmlns:r="http://schemas.openxmlformats.org/officeDocument/2006/relationships">
  <dimension ref="A1:Q20"/>
  <sheetViews>
    <sheetView topLeftCell="A7" zoomScaleNormal="100" workbookViewId="0">
      <selection activeCell="E8" sqref="E8"/>
    </sheetView>
  </sheetViews>
  <sheetFormatPr defaultRowHeight="15"/>
  <cols>
    <col min="1" max="4" width="2.85546875" customWidth="1"/>
    <col min="5" max="5" width="21.42578125" customWidth="1"/>
    <col min="6" max="6" width="28.5703125" customWidth="1"/>
    <col min="7" max="17" width="10" customWidth="1"/>
  </cols>
  <sheetData>
    <row r="1" spans="1:17">
      <c r="A1" s="168" t="s">
        <v>235</v>
      </c>
      <c r="B1" s="168"/>
      <c r="C1" s="168"/>
      <c r="D1" s="168"/>
      <c r="E1" s="168"/>
      <c r="F1" s="168"/>
      <c r="G1" s="168"/>
      <c r="H1" s="168"/>
      <c r="I1" s="168"/>
      <c r="J1" s="168"/>
      <c r="K1" s="168"/>
      <c r="L1" s="168"/>
      <c r="M1" s="168"/>
      <c r="N1" s="168"/>
      <c r="O1" s="168"/>
      <c r="P1" s="168"/>
      <c r="Q1" s="168"/>
    </row>
    <row r="2" spans="1:17">
      <c r="A2" s="165" t="s">
        <v>0</v>
      </c>
      <c r="B2" s="165" t="s">
        <v>1</v>
      </c>
      <c r="C2" s="165" t="s">
        <v>2</v>
      </c>
      <c r="D2" s="165" t="s">
        <v>3</v>
      </c>
      <c r="E2" s="165" t="s">
        <v>4</v>
      </c>
      <c r="F2" s="165" t="s">
        <v>5</v>
      </c>
      <c r="G2" s="166" t="s">
        <v>6</v>
      </c>
      <c r="H2" s="166"/>
      <c r="I2" s="166"/>
      <c r="J2" s="166"/>
      <c r="K2" s="166"/>
      <c r="L2" s="166"/>
      <c r="M2" s="166"/>
      <c r="N2" s="165" t="s">
        <v>7</v>
      </c>
      <c r="O2" s="158" t="s">
        <v>8</v>
      </c>
      <c r="P2" s="158" t="s">
        <v>9</v>
      </c>
      <c r="Q2" s="158" t="s">
        <v>10</v>
      </c>
    </row>
    <row r="3" spans="1:17" ht="173.25">
      <c r="A3" s="165"/>
      <c r="B3" s="165"/>
      <c r="C3" s="165"/>
      <c r="D3" s="165"/>
      <c r="E3" s="165"/>
      <c r="F3" s="165"/>
      <c r="G3" s="6" t="s">
        <v>246</v>
      </c>
      <c r="H3" s="6" t="s">
        <v>247</v>
      </c>
      <c r="I3" s="6" t="s">
        <v>248</v>
      </c>
      <c r="J3" s="6" t="s">
        <v>249</v>
      </c>
      <c r="K3" s="6" t="s">
        <v>11</v>
      </c>
      <c r="L3" s="6" t="s">
        <v>250</v>
      </c>
      <c r="M3" s="7" t="s">
        <v>12</v>
      </c>
      <c r="N3" s="165"/>
      <c r="O3" s="158"/>
      <c r="P3" s="158"/>
      <c r="Q3" s="158"/>
    </row>
    <row r="4" spans="1:17" ht="15" customHeight="1">
      <c r="A4" s="33" t="s">
        <v>69</v>
      </c>
      <c r="B4" s="33" t="s">
        <v>14</v>
      </c>
      <c r="C4" s="229" t="s">
        <v>194</v>
      </c>
      <c r="D4" s="230"/>
      <c r="E4" s="230"/>
      <c r="F4" s="230"/>
      <c r="G4" s="230"/>
      <c r="H4" s="230"/>
      <c r="I4" s="230"/>
      <c r="J4" s="230"/>
      <c r="K4" s="230"/>
      <c r="L4" s="230"/>
      <c r="M4" s="230"/>
      <c r="N4" s="230"/>
      <c r="O4" s="230"/>
      <c r="P4" s="230"/>
      <c r="Q4" s="231"/>
    </row>
    <row r="5" spans="1:17" ht="15" customHeight="1">
      <c r="A5" s="34" t="s">
        <v>69</v>
      </c>
      <c r="B5" s="34" t="s">
        <v>14</v>
      </c>
      <c r="C5" s="34" t="s">
        <v>14</v>
      </c>
      <c r="D5" s="232" t="s">
        <v>195</v>
      </c>
      <c r="E5" s="233"/>
      <c r="F5" s="233"/>
      <c r="G5" s="233"/>
      <c r="H5" s="233"/>
      <c r="I5" s="233"/>
      <c r="J5" s="233"/>
      <c r="K5" s="233"/>
      <c r="L5" s="233"/>
      <c r="M5" s="233"/>
      <c r="N5" s="233"/>
      <c r="O5" s="233"/>
      <c r="P5" s="233"/>
      <c r="Q5" s="234"/>
    </row>
    <row r="6" spans="1:17" ht="76.5">
      <c r="A6" s="35" t="s">
        <v>69</v>
      </c>
      <c r="B6" s="35" t="s">
        <v>14</v>
      </c>
      <c r="C6" s="35" t="s">
        <v>14</v>
      </c>
      <c r="D6" s="35" t="s">
        <v>14</v>
      </c>
      <c r="E6" s="36" t="s">
        <v>196</v>
      </c>
      <c r="F6" s="36" t="s">
        <v>15</v>
      </c>
      <c r="G6" s="58">
        <v>2.9</v>
      </c>
      <c r="H6" s="58"/>
      <c r="I6" s="58"/>
      <c r="J6" s="58"/>
      <c r="K6" s="58"/>
      <c r="L6" s="58"/>
      <c r="M6" s="56">
        <f>SUM(G6:L6)</f>
        <v>2.9</v>
      </c>
      <c r="N6" s="55"/>
      <c r="O6" s="57">
        <f>M6+N6</f>
        <v>2.9</v>
      </c>
      <c r="P6" s="58">
        <v>2.9</v>
      </c>
      <c r="Q6" s="58">
        <v>2.9</v>
      </c>
    </row>
    <row r="7" spans="1:17" ht="76.5">
      <c r="A7" s="35" t="s">
        <v>69</v>
      </c>
      <c r="B7" s="35" t="s">
        <v>14</v>
      </c>
      <c r="C7" s="35" t="s">
        <v>14</v>
      </c>
      <c r="D7" s="35" t="s">
        <v>38</v>
      </c>
      <c r="E7" s="36" t="s">
        <v>197</v>
      </c>
      <c r="F7" s="36" t="s">
        <v>15</v>
      </c>
      <c r="G7" s="58">
        <v>7.3</v>
      </c>
      <c r="H7" s="58"/>
      <c r="I7" s="58"/>
      <c r="J7" s="58"/>
      <c r="K7" s="58"/>
      <c r="L7" s="58"/>
      <c r="M7" s="56">
        <f t="shared" ref="M7:M19" si="0">SUM(G7:L7)</f>
        <v>7.3</v>
      </c>
      <c r="N7" s="55"/>
      <c r="O7" s="57">
        <f t="shared" ref="O7:O19" si="1">M7+N7</f>
        <v>7.3</v>
      </c>
      <c r="P7" s="58">
        <v>7.3</v>
      </c>
      <c r="Q7" s="58">
        <v>7.3</v>
      </c>
    </row>
    <row r="8" spans="1:17" ht="64.5" customHeight="1">
      <c r="A8" s="35" t="s">
        <v>69</v>
      </c>
      <c r="B8" s="35" t="s">
        <v>14</v>
      </c>
      <c r="C8" s="35" t="s">
        <v>14</v>
      </c>
      <c r="D8" s="35" t="s">
        <v>16</v>
      </c>
      <c r="E8" s="36" t="s">
        <v>198</v>
      </c>
      <c r="F8" s="36" t="s">
        <v>15</v>
      </c>
      <c r="G8" s="58">
        <v>3</v>
      </c>
      <c r="H8" s="58"/>
      <c r="I8" s="58"/>
      <c r="J8" s="58"/>
      <c r="K8" s="58"/>
      <c r="L8" s="58"/>
      <c r="M8" s="56">
        <f t="shared" si="0"/>
        <v>3</v>
      </c>
      <c r="N8" s="55"/>
      <c r="O8" s="57">
        <f t="shared" si="1"/>
        <v>3</v>
      </c>
      <c r="P8" s="58">
        <v>3</v>
      </c>
      <c r="Q8" s="58">
        <v>3</v>
      </c>
    </row>
    <row r="9" spans="1:17" ht="25.5">
      <c r="A9" s="35" t="s">
        <v>69</v>
      </c>
      <c r="B9" s="35" t="s">
        <v>14</v>
      </c>
      <c r="C9" s="35" t="s">
        <v>14</v>
      </c>
      <c r="D9" s="35" t="s">
        <v>17</v>
      </c>
      <c r="E9" s="36" t="s">
        <v>199</v>
      </c>
      <c r="F9" s="36" t="s">
        <v>15</v>
      </c>
      <c r="G9" s="58">
        <v>1</v>
      </c>
      <c r="H9" s="58"/>
      <c r="I9" s="58"/>
      <c r="J9" s="58"/>
      <c r="K9" s="58"/>
      <c r="L9" s="58"/>
      <c r="M9" s="56">
        <f t="shared" si="0"/>
        <v>1</v>
      </c>
      <c r="N9" s="55"/>
      <c r="O9" s="57">
        <f t="shared" si="1"/>
        <v>1</v>
      </c>
      <c r="P9" s="58">
        <v>1</v>
      </c>
      <c r="Q9" s="58">
        <v>1</v>
      </c>
    </row>
    <row r="10" spans="1:17" ht="25.5">
      <c r="A10" s="35" t="s">
        <v>69</v>
      </c>
      <c r="B10" s="35" t="s">
        <v>14</v>
      </c>
      <c r="C10" s="35" t="s">
        <v>14</v>
      </c>
      <c r="D10" s="35" t="s">
        <v>18</v>
      </c>
      <c r="E10" s="36" t="s">
        <v>200</v>
      </c>
      <c r="F10" s="36" t="s">
        <v>15</v>
      </c>
      <c r="G10" s="58">
        <v>7.2</v>
      </c>
      <c r="H10" s="58"/>
      <c r="I10" s="58"/>
      <c r="J10" s="58"/>
      <c r="K10" s="58"/>
      <c r="L10" s="58"/>
      <c r="M10" s="56">
        <f t="shared" si="0"/>
        <v>7.2</v>
      </c>
      <c r="N10" s="55"/>
      <c r="O10" s="57">
        <f t="shared" si="1"/>
        <v>7.2</v>
      </c>
      <c r="P10" s="58">
        <v>7.2</v>
      </c>
      <c r="Q10" s="58">
        <v>7.2</v>
      </c>
    </row>
    <row r="11" spans="1:17" ht="25.5">
      <c r="A11" s="35" t="s">
        <v>69</v>
      </c>
      <c r="B11" s="35" t="s">
        <v>14</v>
      </c>
      <c r="C11" s="35" t="s">
        <v>14</v>
      </c>
      <c r="D11" s="35" t="s">
        <v>19</v>
      </c>
      <c r="E11" s="36" t="s">
        <v>201</v>
      </c>
      <c r="F11" s="36" t="s">
        <v>15</v>
      </c>
      <c r="G11" s="58">
        <v>1.2</v>
      </c>
      <c r="H11" s="58"/>
      <c r="I11" s="58"/>
      <c r="J11" s="58"/>
      <c r="K11" s="58"/>
      <c r="L11" s="58"/>
      <c r="M11" s="56">
        <f t="shared" si="0"/>
        <v>1.2</v>
      </c>
      <c r="N11" s="55"/>
      <c r="O11" s="57">
        <f t="shared" si="1"/>
        <v>1.2</v>
      </c>
      <c r="P11" s="58">
        <v>1.2</v>
      </c>
      <c r="Q11" s="58">
        <v>1.2</v>
      </c>
    </row>
    <row r="12" spans="1:17" ht="25.5">
      <c r="A12" s="35" t="s">
        <v>69</v>
      </c>
      <c r="B12" s="35" t="s">
        <v>14</v>
      </c>
      <c r="C12" s="35" t="s">
        <v>14</v>
      </c>
      <c r="D12" s="35" t="s">
        <v>20</v>
      </c>
      <c r="E12" s="36" t="s">
        <v>202</v>
      </c>
      <c r="F12" s="36" t="s">
        <v>15</v>
      </c>
      <c r="G12" s="58">
        <v>3.6</v>
      </c>
      <c r="H12" s="58"/>
      <c r="I12" s="58"/>
      <c r="J12" s="58"/>
      <c r="K12" s="58"/>
      <c r="L12" s="58"/>
      <c r="M12" s="56">
        <f t="shared" si="0"/>
        <v>3.6</v>
      </c>
      <c r="N12" s="55"/>
      <c r="O12" s="57">
        <f t="shared" si="1"/>
        <v>3.6</v>
      </c>
      <c r="P12" s="58">
        <v>3.6</v>
      </c>
      <c r="Q12" s="58">
        <v>3.6</v>
      </c>
    </row>
    <row r="13" spans="1:17" ht="89.25">
      <c r="A13" s="35" t="s">
        <v>69</v>
      </c>
      <c r="B13" s="35" t="s">
        <v>14</v>
      </c>
      <c r="C13" s="35" t="s">
        <v>14</v>
      </c>
      <c r="D13" s="35" t="s">
        <v>69</v>
      </c>
      <c r="E13" s="36" t="s">
        <v>203</v>
      </c>
      <c r="F13" s="36" t="s">
        <v>15</v>
      </c>
      <c r="G13" s="58">
        <v>1.3</v>
      </c>
      <c r="H13" s="58"/>
      <c r="I13" s="58"/>
      <c r="J13" s="58"/>
      <c r="K13" s="58"/>
      <c r="L13" s="58"/>
      <c r="M13" s="56">
        <f t="shared" si="0"/>
        <v>1.3</v>
      </c>
      <c r="N13" s="55"/>
      <c r="O13" s="57">
        <f t="shared" si="1"/>
        <v>1.3</v>
      </c>
      <c r="P13" s="58">
        <v>1.3</v>
      </c>
      <c r="Q13" s="58">
        <v>1.3</v>
      </c>
    </row>
    <row r="14" spans="1:17" ht="51">
      <c r="A14" s="35" t="s">
        <v>69</v>
      </c>
      <c r="B14" s="35" t="s">
        <v>14</v>
      </c>
      <c r="C14" s="35" t="s">
        <v>14</v>
      </c>
      <c r="D14" s="35" t="s">
        <v>21</v>
      </c>
      <c r="E14" s="36" t="s">
        <v>204</v>
      </c>
      <c r="F14" s="36" t="s">
        <v>15</v>
      </c>
      <c r="G14" s="58">
        <v>1.5</v>
      </c>
      <c r="H14" s="58"/>
      <c r="I14" s="58"/>
      <c r="J14" s="58"/>
      <c r="K14" s="58"/>
      <c r="L14" s="58"/>
      <c r="M14" s="56">
        <f t="shared" si="0"/>
        <v>1.5</v>
      </c>
      <c r="N14" s="55"/>
      <c r="O14" s="57">
        <f t="shared" si="1"/>
        <v>1.5</v>
      </c>
      <c r="P14" s="58">
        <v>1.5</v>
      </c>
      <c r="Q14" s="58">
        <v>1.5</v>
      </c>
    </row>
    <row r="15" spans="1:17" ht="63.75">
      <c r="A15" s="35" t="s">
        <v>69</v>
      </c>
      <c r="B15" s="35" t="s">
        <v>14</v>
      </c>
      <c r="C15" s="35" t="s">
        <v>14</v>
      </c>
      <c r="D15" s="35" t="s">
        <v>22</v>
      </c>
      <c r="E15" s="36" t="s">
        <v>205</v>
      </c>
      <c r="F15" s="36" t="s">
        <v>15</v>
      </c>
      <c r="G15" s="58"/>
      <c r="H15" s="59">
        <v>191</v>
      </c>
      <c r="I15" s="59"/>
      <c r="J15" s="59"/>
      <c r="K15" s="59"/>
      <c r="L15" s="59"/>
      <c r="M15" s="56">
        <f t="shared" si="0"/>
        <v>191</v>
      </c>
      <c r="N15" s="59"/>
      <c r="O15" s="57">
        <f t="shared" si="1"/>
        <v>191</v>
      </c>
      <c r="P15" s="58">
        <v>191</v>
      </c>
      <c r="Q15" s="58">
        <v>191</v>
      </c>
    </row>
    <row r="16" spans="1:17" ht="51">
      <c r="A16" s="37">
        <v>8</v>
      </c>
      <c r="B16" s="35" t="s">
        <v>14</v>
      </c>
      <c r="C16" s="35" t="s">
        <v>14</v>
      </c>
      <c r="D16" s="35" t="s">
        <v>23</v>
      </c>
      <c r="E16" s="36" t="s">
        <v>206</v>
      </c>
      <c r="F16" s="36" t="s">
        <v>15</v>
      </c>
      <c r="G16" s="58"/>
      <c r="H16" s="59">
        <v>131.19999999999999</v>
      </c>
      <c r="I16" s="59"/>
      <c r="J16" s="59"/>
      <c r="K16" s="59"/>
      <c r="L16" s="59"/>
      <c r="M16" s="56">
        <f t="shared" si="0"/>
        <v>131.19999999999999</v>
      </c>
      <c r="N16" s="59"/>
      <c r="O16" s="57">
        <f t="shared" si="1"/>
        <v>131.19999999999999</v>
      </c>
      <c r="P16" s="58">
        <v>131.19999999999999</v>
      </c>
      <c r="Q16" s="58">
        <v>131.19999999999999</v>
      </c>
    </row>
    <row r="17" spans="1:17" ht="38.25">
      <c r="A17" s="35" t="s">
        <v>69</v>
      </c>
      <c r="B17" s="35" t="s">
        <v>14</v>
      </c>
      <c r="C17" s="35" t="s">
        <v>14</v>
      </c>
      <c r="D17" s="35" t="s">
        <v>13</v>
      </c>
      <c r="E17" s="36" t="s">
        <v>207</v>
      </c>
      <c r="F17" s="36" t="s">
        <v>15</v>
      </c>
      <c r="G17" s="58"/>
      <c r="H17" s="59">
        <v>7.4</v>
      </c>
      <c r="I17" s="59"/>
      <c r="J17" s="59"/>
      <c r="K17" s="59"/>
      <c r="L17" s="59"/>
      <c r="M17" s="56">
        <f t="shared" si="0"/>
        <v>7.4</v>
      </c>
      <c r="N17" s="59"/>
      <c r="O17" s="57">
        <f t="shared" si="1"/>
        <v>7.4</v>
      </c>
      <c r="P17" s="58">
        <v>7.4</v>
      </c>
      <c r="Q17" s="58">
        <v>7.4</v>
      </c>
    </row>
    <row r="18" spans="1:17" ht="102">
      <c r="A18" s="35" t="s">
        <v>69</v>
      </c>
      <c r="B18" s="35" t="s">
        <v>14</v>
      </c>
      <c r="C18" s="35" t="s">
        <v>14</v>
      </c>
      <c r="D18" s="35" t="s">
        <v>24</v>
      </c>
      <c r="E18" s="36" t="s">
        <v>208</v>
      </c>
      <c r="F18" s="36" t="s">
        <v>15</v>
      </c>
      <c r="G18" s="58">
        <v>2</v>
      </c>
      <c r="H18" s="59"/>
      <c r="I18" s="59"/>
      <c r="J18" s="59"/>
      <c r="K18" s="59"/>
      <c r="L18" s="59"/>
      <c r="M18" s="56">
        <f t="shared" si="0"/>
        <v>2</v>
      </c>
      <c r="N18" s="59"/>
      <c r="O18" s="57">
        <f t="shared" si="1"/>
        <v>2</v>
      </c>
      <c r="P18" s="58">
        <v>2</v>
      </c>
      <c r="Q18" s="58">
        <v>2</v>
      </c>
    </row>
    <row r="19" spans="1:17" ht="38.25">
      <c r="A19" s="35" t="s">
        <v>69</v>
      </c>
      <c r="B19" s="35" t="s">
        <v>14</v>
      </c>
      <c r="C19" s="35" t="s">
        <v>14</v>
      </c>
      <c r="D19" s="35" t="s">
        <v>25</v>
      </c>
      <c r="E19" s="36" t="s">
        <v>209</v>
      </c>
      <c r="F19" s="36" t="s">
        <v>15</v>
      </c>
      <c r="G19" s="58">
        <v>10</v>
      </c>
      <c r="H19" s="59"/>
      <c r="I19" s="59"/>
      <c r="J19" s="59"/>
      <c r="K19" s="59"/>
      <c r="L19" s="59"/>
      <c r="M19" s="56">
        <f t="shared" si="0"/>
        <v>10</v>
      </c>
      <c r="N19" s="59"/>
      <c r="O19" s="57">
        <f t="shared" si="1"/>
        <v>10</v>
      </c>
      <c r="P19" s="58">
        <v>10</v>
      </c>
      <c r="Q19" s="58">
        <v>10</v>
      </c>
    </row>
    <row r="20" spans="1:17">
      <c r="A20" s="169" t="s">
        <v>50</v>
      </c>
      <c r="B20" s="169"/>
      <c r="C20" s="169"/>
      <c r="D20" s="169"/>
      <c r="E20" s="169"/>
      <c r="F20" s="169"/>
      <c r="G20" s="45">
        <f t="shared" ref="G20:Q20" si="2">SUM(G6:G19)</f>
        <v>41</v>
      </c>
      <c r="H20" s="45">
        <f t="shared" si="2"/>
        <v>329.59999999999997</v>
      </c>
      <c r="I20" s="45">
        <f t="shared" si="2"/>
        <v>0</v>
      </c>
      <c r="J20" s="45">
        <f t="shared" si="2"/>
        <v>0</v>
      </c>
      <c r="K20" s="45">
        <f t="shared" si="2"/>
        <v>0</v>
      </c>
      <c r="L20" s="45">
        <f t="shared" si="2"/>
        <v>0</v>
      </c>
      <c r="M20" s="45">
        <f t="shared" si="2"/>
        <v>370.59999999999997</v>
      </c>
      <c r="N20" s="45">
        <f t="shared" si="2"/>
        <v>0</v>
      </c>
      <c r="O20" s="45">
        <f t="shared" si="2"/>
        <v>370.59999999999997</v>
      </c>
      <c r="P20" s="45">
        <f t="shared" si="2"/>
        <v>370.59999999999997</v>
      </c>
      <c r="Q20" s="45">
        <f t="shared" si="2"/>
        <v>370.59999999999997</v>
      </c>
    </row>
  </sheetData>
  <mergeCells count="15">
    <mergeCell ref="A1:Q1"/>
    <mergeCell ref="A2:A3"/>
    <mergeCell ref="B2:B3"/>
    <mergeCell ref="C2:C3"/>
    <mergeCell ref="D2:D3"/>
    <mergeCell ref="A20:F20"/>
    <mergeCell ref="C4:Q4"/>
    <mergeCell ref="D5:Q5"/>
    <mergeCell ref="P2:P3"/>
    <mergeCell ref="Q2:Q3"/>
    <mergeCell ref="E2:E3"/>
    <mergeCell ref="F2:F3"/>
    <mergeCell ref="G2:M2"/>
    <mergeCell ref="N2:N3"/>
    <mergeCell ref="O2:O3"/>
  </mergeCells>
  <phoneticPr fontId="0" type="noConversion"/>
  <dataValidations count="1">
    <dataValidation type="list" allowBlank="1" showInputMessage="1" showErrorMessage="1" sqref="F6:F19">
      <formula1>Asignavimų_valdytojai</formula1>
    </dataValidation>
  </dataValidations>
  <pageMargins left="0.7" right="0.7" top="0.75" bottom="0.75" header="0.3" footer="0.3"/>
  <pageSetup paperSize="9" scale="76" orientation="landscape" r:id="rId1"/>
</worksheet>
</file>

<file path=xl/worksheets/sheet9.xml><?xml version="1.0" encoding="utf-8"?>
<worksheet xmlns="http://schemas.openxmlformats.org/spreadsheetml/2006/main" xmlns:r="http://schemas.openxmlformats.org/officeDocument/2006/relationships">
  <dimension ref="A1:Q14"/>
  <sheetViews>
    <sheetView topLeftCell="A13" zoomScaleNormal="100" workbookViewId="0">
      <selection activeCell="L11" sqref="L11"/>
    </sheetView>
  </sheetViews>
  <sheetFormatPr defaultRowHeight="15"/>
  <cols>
    <col min="1" max="4" width="2.85546875" customWidth="1"/>
    <col min="5" max="5" width="21.42578125" customWidth="1"/>
    <col min="6" max="6" width="28.5703125" customWidth="1"/>
    <col min="7" max="17" width="10" customWidth="1"/>
  </cols>
  <sheetData>
    <row r="1" spans="1:17">
      <c r="A1" s="168" t="s">
        <v>236</v>
      </c>
      <c r="B1" s="168"/>
      <c r="C1" s="168"/>
      <c r="D1" s="168"/>
      <c r="E1" s="168"/>
      <c r="F1" s="168"/>
      <c r="G1" s="168"/>
      <c r="H1" s="168"/>
      <c r="I1" s="168"/>
      <c r="J1" s="168"/>
      <c r="K1" s="168"/>
      <c r="L1" s="168"/>
      <c r="M1" s="168"/>
      <c r="N1" s="168"/>
      <c r="O1" s="168"/>
      <c r="P1" s="168"/>
      <c r="Q1" s="168"/>
    </row>
    <row r="2" spans="1:17">
      <c r="A2" s="165" t="s">
        <v>0</v>
      </c>
      <c r="B2" s="165" t="s">
        <v>1</v>
      </c>
      <c r="C2" s="165" t="s">
        <v>2</v>
      </c>
      <c r="D2" s="165" t="s">
        <v>3</v>
      </c>
      <c r="E2" s="165" t="s">
        <v>4</v>
      </c>
      <c r="F2" s="165" t="s">
        <v>5</v>
      </c>
      <c r="G2" s="166" t="s">
        <v>6</v>
      </c>
      <c r="H2" s="166"/>
      <c r="I2" s="166"/>
      <c r="J2" s="166"/>
      <c r="K2" s="166"/>
      <c r="L2" s="166"/>
      <c r="M2" s="166"/>
      <c r="N2" s="165" t="s">
        <v>7</v>
      </c>
      <c r="O2" s="158" t="s">
        <v>8</v>
      </c>
      <c r="P2" s="158" t="s">
        <v>9</v>
      </c>
      <c r="Q2" s="158" t="s">
        <v>10</v>
      </c>
    </row>
    <row r="3" spans="1:17" ht="173.25">
      <c r="A3" s="165"/>
      <c r="B3" s="165"/>
      <c r="C3" s="165"/>
      <c r="D3" s="165"/>
      <c r="E3" s="165"/>
      <c r="F3" s="165"/>
      <c r="G3" s="6" t="s">
        <v>246</v>
      </c>
      <c r="H3" s="6" t="s">
        <v>247</v>
      </c>
      <c r="I3" s="6" t="s">
        <v>248</v>
      </c>
      <c r="J3" s="6" t="s">
        <v>249</v>
      </c>
      <c r="K3" s="6" t="s">
        <v>11</v>
      </c>
      <c r="L3" s="6" t="s">
        <v>250</v>
      </c>
      <c r="M3" s="7" t="s">
        <v>12</v>
      </c>
      <c r="N3" s="165"/>
      <c r="O3" s="158"/>
      <c r="P3" s="158"/>
      <c r="Q3" s="158"/>
    </row>
    <row r="4" spans="1:17" ht="15" customHeight="1">
      <c r="A4" s="8" t="s">
        <v>21</v>
      </c>
      <c r="B4" s="8" t="s">
        <v>14</v>
      </c>
      <c r="C4" s="159" t="s">
        <v>210</v>
      </c>
      <c r="D4" s="160"/>
      <c r="E4" s="160"/>
      <c r="F4" s="160"/>
      <c r="G4" s="160"/>
      <c r="H4" s="160"/>
      <c r="I4" s="160"/>
      <c r="J4" s="160"/>
      <c r="K4" s="160"/>
      <c r="L4" s="160"/>
      <c r="M4" s="160"/>
      <c r="N4" s="160"/>
      <c r="O4" s="160"/>
      <c r="P4" s="160"/>
      <c r="Q4" s="161"/>
    </row>
    <row r="5" spans="1:17" ht="15" customHeight="1">
      <c r="A5" s="4" t="s">
        <v>21</v>
      </c>
      <c r="B5" s="4" t="s">
        <v>14</v>
      </c>
      <c r="C5" s="4" t="s">
        <v>14</v>
      </c>
      <c r="D5" s="162" t="s">
        <v>211</v>
      </c>
      <c r="E5" s="163"/>
      <c r="F5" s="163"/>
      <c r="G5" s="163"/>
      <c r="H5" s="163"/>
      <c r="I5" s="163"/>
      <c r="J5" s="163"/>
      <c r="K5" s="163"/>
      <c r="L5" s="163"/>
      <c r="M5" s="163"/>
      <c r="N5" s="163"/>
      <c r="O5" s="163"/>
      <c r="P5" s="163"/>
      <c r="Q5" s="164"/>
    </row>
    <row r="6" spans="1:17" ht="38.25">
      <c r="A6" s="5" t="s">
        <v>21</v>
      </c>
      <c r="B6" s="5" t="s">
        <v>14</v>
      </c>
      <c r="C6" s="5" t="s">
        <v>14</v>
      </c>
      <c r="D6" s="5" t="s">
        <v>14</v>
      </c>
      <c r="E6" s="10" t="s">
        <v>212</v>
      </c>
      <c r="F6" s="10" t="s">
        <v>128</v>
      </c>
      <c r="G6" s="48">
        <v>19.899999999999999</v>
      </c>
      <c r="H6" s="48">
        <v>116.9</v>
      </c>
      <c r="I6" s="48">
        <v>6.8</v>
      </c>
      <c r="J6" s="48"/>
      <c r="K6" s="48"/>
      <c r="L6" s="48"/>
      <c r="M6" s="46">
        <f>SUM(G6:L6)</f>
        <v>143.60000000000002</v>
      </c>
      <c r="N6" s="48"/>
      <c r="O6" s="47">
        <f>M6+N6</f>
        <v>143.60000000000002</v>
      </c>
      <c r="P6" s="48">
        <v>144</v>
      </c>
      <c r="Q6" s="48">
        <v>144</v>
      </c>
    </row>
    <row r="7" spans="1:17" ht="38.25">
      <c r="A7" s="5" t="s">
        <v>21</v>
      </c>
      <c r="B7" s="5" t="s">
        <v>14</v>
      </c>
      <c r="C7" s="5" t="s">
        <v>14</v>
      </c>
      <c r="D7" s="5" t="s">
        <v>38</v>
      </c>
      <c r="E7" s="3" t="s">
        <v>253</v>
      </c>
      <c r="F7" s="10" t="s">
        <v>15</v>
      </c>
      <c r="G7" s="48"/>
      <c r="H7" s="48"/>
      <c r="I7" s="48"/>
      <c r="J7" s="48">
        <v>16.600000000000001</v>
      </c>
      <c r="K7" s="48"/>
      <c r="L7" s="48">
        <v>7.1</v>
      </c>
      <c r="M7" s="46">
        <f>SUM(G7:L7)</f>
        <v>23.700000000000003</v>
      </c>
      <c r="N7" s="48"/>
      <c r="O7" s="47">
        <f>M7+N7</f>
        <v>23.700000000000003</v>
      </c>
      <c r="P7" s="48">
        <v>24</v>
      </c>
      <c r="Q7" s="48">
        <v>24</v>
      </c>
    </row>
    <row r="8" spans="1:17" ht="76.5">
      <c r="A8" s="5" t="s">
        <v>21</v>
      </c>
      <c r="B8" s="5" t="s">
        <v>14</v>
      </c>
      <c r="C8" s="5" t="s">
        <v>14</v>
      </c>
      <c r="D8" s="5" t="s">
        <v>16</v>
      </c>
      <c r="E8" s="3" t="s">
        <v>213</v>
      </c>
      <c r="F8" s="10" t="s">
        <v>15</v>
      </c>
      <c r="G8" s="48">
        <v>8.3000000000000007</v>
      </c>
      <c r="H8" s="48"/>
      <c r="I8" s="48"/>
      <c r="J8" s="48"/>
      <c r="K8" s="48"/>
      <c r="L8" s="48"/>
      <c r="M8" s="46">
        <f>SUM(G8:L8)</f>
        <v>8.3000000000000007</v>
      </c>
      <c r="N8" s="48"/>
      <c r="O8" s="47">
        <f>M8+N8</f>
        <v>8.3000000000000007</v>
      </c>
      <c r="P8" s="48">
        <v>8.4</v>
      </c>
      <c r="Q8" s="48">
        <v>8.4</v>
      </c>
    </row>
    <row r="9" spans="1:17" ht="25.5">
      <c r="A9" s="5" t="s">
        <v>21</v>
      </c>
      <c r="B9" s="5" t="s">
        <v>14</v>
      </c>
      <c r="C9" s="5" t="s">
        <v>14</v>
      </c>
      <c r="D9" s="5" t="s">
        <v>17</v>
      </c>
      <c r="E9" s="38" t="s">
        <v>214</v>
      </c>
      <c r="F9" s="10" t="s">
        <v>15</v>
      </c>
      <c r="G9" s="43">
        <v>17.7</v>
      </c>
      <c r="H9" s="43"/>
      <c r="I9" s="43"/>
      <c r="J9" s="43"/>
      <c r="K9" s="43"/>
      <c r="L9" s="43"/>
      <c r="M9" s="46">
        <f>SUM(G9:L9)</f>
        <v>17.7</v>
      </c>
      <c r="N9" s="43"/>
      <c r="O9" s="47">
        <f>M9+N9</f>
        <v>17.7</v>
      </c>
      <c r="P9" s="48">
        <v>19</v>
      </c>
      <c r="Q9" s="48">
        <v>19</v>
      </c>
    </row>
    <row r="10" spans="1:17">
      <c r="A10" s="4" t="s">
        <v>21</v>
      </c>
      <c r="B10" s="4" t="s">
        <v>14</v>
      </c>
      <c r="C10" s="4" t="s">
        <v>38</v>
      </c>
      <c r="D10" s="183" t="s">
        <v>215</v>
      </c>
      <c r="E10" s="183"/>
      <c r="F10" s="183"/>
      <c r="G10" s="183"/>
      <c r="H10" s="183"/>
      <c r="I10" s="183"/>
      <c r="J10" s="183"/>
      <c r="K10" s="183"/>
      <c r="L10" s="183"/>
      <c r="M10" s="183"/>
      <c r="N10" s="183"/>
      <c r="O10" s="183"/>
      <c r="P10" s="175"/>
      <c r="Q10" s="175"/>
    </row>
    <row r="11" spans="1:17" ht="63.75">
      <c r="A11" s="5" t="s">
        <v>21</v>
      </c>
      <c r="B11" s="5" t="s">
        <v>14</v>
      </c>
      <c r="C11" s="5" t="s">
        <v>38</v>
      </c>
      <c r="D11" s="5" t="s">
        <v>14</v>
      </c>
      <c r="E11" s="10" t="s">
        <v>216</v>
      </c>
      <c r="F11" s="10" t="s">
        <v>15</v>
      </c>
      <c r="G11" s="43">
        <v>36.6</v>
      </c>
      <c r="H11" s="43"/>
      <c r="I11" s="43"/>
      <c r="J11" s="43"/>
      <c r="K11" s="43"/>
      <c r="L11" s="43"/>
      <c r="M11" s="46">
        <f>SUM(G11:L11)</f>
        <v>36.6</v>
      </c>
      <c r="N11" s="43"/>
      <c r="O11" s="47">
        <f>M11+N11</f>
        <v>36.6</v>
      </c>
      <c r="P11" s="48">
        <v>40</v>
      </c>
      <c r="Q11" s="48">
        <v>40</v>
      </c>
    </row>
    <row r="12" spans="1:17" ht="63.75">
      <c r="A12" s="5" t="s">
        <v>21</v>
      </c>
      <c r="B12" s="5" t="s">
        <v>14</v>
      </c>
      <c r="C12" s="5" t="s">
        <v>38</v>
      </c>
      <c r="D12" s="5" t="s">
        <v>38</v>
      </c>
      <c r="E12" s="10" t="s">
        <v>217</v>
      </c>
      <c r="F12" s="10" t="s">
        <v>15</v>
      </c>
      <c r="G12" s="43">
        <v>0.1</v>
      </c>
      <c r="H12" s="43"/>
      <c r="I12" s="43"/>
      <c r="J12" s="43"/>
      <c r="K12" s="43"/>
      <c r="L12" s="43"/>
      <c r="M12" s="46">
        <f>SUM(G12:L12)</f>
        <v>0.1</v>
      </c>
      <c r="N12" s="43"/>
      <c r="O12" s="47">
        <f>M12+N12</f>
        <v>0.1</v>
      </c>
      <c r="P12" s="48">
        <v>0.1</v>
      </c>
      <c r="Q12" s="48">
        <v>0.1</v>
      </c>
    </row>
    <row r="13" spans="1:17" ht="76.5">
      <c r="A13" s="5" t="s">
        <v>21</v>
      </c>
      <c r="B13" s="5" t="s">
        <v>14</v>
      </c>
      <c r="C13" s="5" t="s">
        <v>38</v>
      </c>
      <c r="D13" s="5" t="s">
        <v>16</v>
      </c>
      <c r="E13" s="10" t="s">
        <v>218</v>
      </c>
      <c r="F13" s="10" t="s">
        <v>15</v>
      </c>
      <c r="G13" s="50"/>
      <c r="H13" s="43"/>
      <c r="I13" s="43"/>
      <c r="J13" s="43"/>
      <c r="K13" s="43"/>
      <c r="L13" s="43"/>
      <c r="M13" s="46">
        <f>SUM(G13:L13)</f>
        <v>0</v>
      </c>
      <c r="N13" s="43"/>
      <c r="O13" s="47">
        <f>M13+N13</f>
        <v>0</v>
      </c>
      <c r="P13" s="48"/>
      <c r="Q13" s="48"/>
    </row>
    <row r="14" spans="1:17">
      <c r="A14" s="169" t="s">
        <v>50</v>
      </c>
      <c r="B14" s="169"/>
      <c r="C14" s="169"/>
      <c r="D14" s="169"/>
      <c r="E14" s="169"/>
      <c r="F14" s="169"/>
      <c r="G14" s="45">
        <f>SUM(G6:G13)</f>
        <v>82.6</v>
      </c>
      <c r="H14" s="45">
        <f t="shared" ref="H14:Q14" si="0">SUM(H6:H13)</f>
        <v>116.9</v>
      </c>
      <c r="I14" s="45">
        <f t="shared" si="0"/>
        <v>6.8</v>
      </c>
      <c r="J14" s="45">
        <f t="shared" si="0"/>
        <v>16.600000000000001</v>
      </c>
      <c r="K14" s="45">
        <f t="shared" si="0"/>
        <v>0</v>
      </c>
      <c r="L14" s="45">
        <f t="shared" si="0"/>
        <v>7.1</v>
      </c>
      <c r="M14" s="45">
        <f t="shared" si="0"/>
        <v>230</v>
      </c>
      <c r="N14" s="45">
        <f t="shared" si="0"/>
        <v>0</v>
      </c>
      <c r="O14" s="45">
        <f t="shared" si="0"/>
        <v>230</v>
      </c>
      <c r="P14" s="45">
        <f t="shared" si="0"/>
        <v>235.5</v>
      </c>
      <c r="Q14" s="45">
        <f t="shared" si="0"/>
        <v>235.5</v>
      </c>
    </row>
  </sheetData>
  <mergeCells count="16">
    <mergeCell ref="N2:N3"/>
    <mergeCell ref="O2:O3"/>
    <mergeCell ref="A14:F14"/>
    <mergeCell ref="D10:Q10"/>
    <mergeCell ref="C4:Q4"/>
    <mergeCell ref="D5:Q5"/>
    <mergeCell ref="P2:P3"/>
    <mergeCell ref="Q2:Q3"/>
    <mergeCell ref="A1:Q1"/>
    <mergeCell ref="A2:A3"/>
    <mergeCell ref="B2:B3"/>
    <mergeCell ref="C2:C3"/>
    <mergeCell ref="D2:D3"/>
    <mergeCell ref="E2:E3"/>
    <mergeCell ref="F2:F3"/>
    <mergeCell ref="G2:M2"/>
  </mergeCells>
  <phoneticPr fontId="0" type="noConversion"/>
  <dataValidations count="1">
    <dataValidation type="list" allowBlank="1" showInputMessage="1" showErrorMessage="1" sqref="F6:F9 F11:F13">
      <formula1>Asignavimų_valdytojai</formula1>
    </dataValidation>
  </dataValidations>
  <pageMargins left="0.7" right="0.7" top="0.75" bottom="0.75" header="0.3" footer="0.3"/>
  <pageSetup paperSize="9" scale="7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vt:i4>
      </vt:variant>
    </vt:vector>
  </HeadingPairs>
  <TitlesOfParts>
    <vt:vector size="15" baseType="lpstr">
      <vt:lpstr>01 Pagrindinių funkcijų</vt:lpstr>
      <vt:lpstr>02 Švietimo</vt:lpstr>
      <vt:lpstr>03 Kultūros</vt:lpstr>
      <vt:lpstr>04 Soc. apsaugos</vt:lpstr>
      <vt:lpstr>05 Darbo rinkos</vt:lpstr>
      <vt:lpstr>06 Aplinkos</vt:lpstr>
      <vt:lpstr>07 Ukio plėtros</vt:lpstr>
      <vt:lpstr>08 Žemės ūkio</vt:lpstr>
      <vt:lpstr>09 Sveikatos</vt:lpstr>
      <vt:lpstr>10 Soc. būsto</vt:lpstr>
      <vt:lpstr>11 Teritorijų plan.</vt:lpstr>
      <vt:lpstr>12 Investicijų</vt:lpstr>
      <vt:lpstr>13 Seniūnijų</vt:lpstr>
      <vt:lpstr>Asignavimų_valdytojai</vt:lpstr>
      <vt:lpstr>Asignavimų_valdytojai</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Ignas</dc:creator>
  <cp:lastModifiedBy>User</cp:lastModifiedBy>
  <cp:lastPrinted>2016-02-19T05:46:49Z</cp:lastPrinted>
  <dcterms:created xsi:type="dcterms:W3CDTF">2016-01-07T12:50:00Z</dcterms:created>
  <dcterms:modified xsi:type="dcterms:W3CDTF">2016-02-23T13:44:27Z</dcterms:modified>
</cp:coreProperties>
</file>