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3520" windowHeight="98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PAL">'[1]1'!$I$18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E25" i="1"/>
  <c r="E23" i="1" l="1"/>
  <c r="E17" i="1" l="1"/>
  <c r="E18" i="1"/>
  <c r="E19" i="1"/>
  <c r="E20" i="1"/>
  <c r="E21" i="1"/>
  <c r="E22" i="1"/>
  <c r="E16" i="1" l="1"/>
  <c r="E15" i="1" l="1"/>
  <c r="K25" i="1" l="1"/>
  <c r="J25" i="1"/>
  <c r="I25" i="1"/>
  <c r="H25" i="1"/>
</calcChain>
</file>

<file path=xl/sharedStrings.xml><?xml version="1.0" encoding="utf-8"?>
<sst xmlns="http://schemas.openxmlformats.org/spreadsheetml/2006/main" count="59" uniqueCount="45">
  <si>
    <t>LIETUVOS RESPUBLIKOS KULTŪROS MINISTERIJOS</t>
  </si>
  <si>
    <t>Eil. Nr.</t>
  </si>
  <si>
    <t>Pareiškėjas</t>
  </si>
  <si>
    <t>Preliminarus iš ES struktūrinių fondų lėšų siūlomo bendrai finansuoti projekto (toliau – projektas) pavadinimas</t>
  </si>
  <si>
    <t>Preliminari projekto tinkamų finansuoti išlaidų suma (eurais)</t>
  </si>
  <si>
    <t>Paraiškos finansuoti projektą pateikimo įgyvendinančiajai institucijai terminas</t>
  </si>
  <si>
    <t>Projektų parengtumo reikalavimai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</si>
  <si>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</si>
  <si>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</si>
  <si>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</si>
  <si>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</si>
  <si>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Nacionalinės projekto lėšos</t>
  </si>
  <si>
    <t xml:space="preserve">Lietuvos Respublikos valstybės biudžeto lėšos
</t>
  </si>
  <si>
    <t>Pareiškėjo ir partnerio (-ių) lėšos</t>
  </si>
  <si>
    <t xml:space="preserve">Lietuvos Respublikos valstybės biudžeto lėšos
 </t>
  </si>
  <si>
    <t xml:space="preserve">Savivaldybės biudžeto lėšos 
</t>
  </si>
  <si>
    <t xml:space="preserve">Kitos viešosios lėšos
</t>
  </si>
  <si>
    <t>Privačios lėšos</t>
  </si>
  <si>
    <t>IŠ VISO:</t>
  </si>
  <si>
    <t>Vilniaus Švč. Mergelės Marijos, Gailestingumo Motinos, vadinamosios Aušros vartų koplyčios ir Šv. Teresės bažnyčios aktualizavimas</t>
  </si>
  <si>
    <t>Telšių Šv. Antano Paduviečio katedros, Telšių vyskupo Vincento Borisevičiaus kunigų seminarijos pastatų (bernardinų vienuolyno) ir Vyskupijos kurijos pastato sutvarkymas</t>
  </si>
  <si>
    <t>Žemaičių Kalvarijos Švč. Mergelės Marijos Apsilankymo bazilikos aktualizavimas</t>
  </si>
  <si>
    <t>Projektas turi atitikti Aprašo 24.1 papunktyje nurodytus reikalavimus.</t>
  </si>
  <si>
    <t>Sakralinio kultūros paveldo objekto Šiluvos Švč. Mergelės Marijos Gimimo bazilikos aktualizavimas</t>
  </si>
  <si>
    <t>Kauno Šv. apaštalų Petro ir Povilo arkikatedros bazilikos remonto ir restauracijos darbai</t>
  </si>
  <si>
    <t>Šiaulių Šv. Apašt. Petro ir Pauliaus katedros aktualizavimas</t>
  </si>
  <si>
    <t>Kauno Šv. Jurgio konvento kultūros paveldo objekto sutvarkymas. III etapas</t>
  </si>
  <si>
    <t>Kultūros paveldo objekto Bernardinų vienuolyno ansamblio Vilniuje sutvarkymas. III etapas</t>
  </si>
  <si>
    <t xml:space="preserve"> 2017-01-02 </t>
  </si>
  <si>
    <t xml:space="preserve"> 2016-12-01</t>
  </si>
  <si>
    <t>Viešoji įstaiga „Vilniaus arkivyskupijos Ekonomo tarnyba"</t>
  </si>
  <si>
    <t>Viešoji įstaiga „Domus pacis" (DP)</t>
  </si>
  <si>
    <t>Viešoji įstaiga „Pranciškonų namai" (PN)</t>
  </si>
  <si>
    <t>Projektas turi atitikti 2014–2020 metų Europos Sąjungos fondų investicijų veiksmų programos 5 prioriteto „Aplinkosauga, gamtos išteklių darnus naudojimas ir prisitaikymas prie klimato kaitos“ Nr. 05.4.1-CPVA-V-301 priemonės „Aktualizuoti kultūros paveldo objektus“ projekto finansavimo sąlygų aprašo Nr. 2, patvirtinto Lietuvos Respublikos kultūros ministro 2016 m. birželio 20  d. įsakymu Nr. ĮV-530 „Dėl 2014-2020 m. Europos Sąjungos fondų investicijų Veiksmų programos 5 prioriteto „Aplinkosauga, gamtos išteklių darnus naudojimas ir prisitaikymas prie klimato kaitos" Nr. 05.4.1-CPVA-V-301 priemonės „Aktualizuoti kultūros paveldo objektus“ projektų finansavimo sąlygų aprašo Nr. 2 patvirtinimo“ (toliau - Aprašas), 24.1 papunktyje nurodytus reikalavimus</t>
  </si>
  <si>
    <t xml:space="preserve"> 2017-01-31</t>
  </si>
  <si>
    <t xml:space="preserve"> Krekenavos Švč. Mergelės Marijos Ėmimo į dangų bazilikos restauracija ir pritaikymas viešojo vartojimo tikslams</t>
  </si>
  <si>
    <t xml:space="preserve">2014–2020 METŲ EUROPOS SĄJUNGOS FONDŲ INVESTICIJŲ VEIKSMŲ PROGRAMOS 5 PRIORITETO „APLINKOSAUGA, GAMTOS IŠTEKLIŲ DARNUS NAUDOJIMAS IR PRISITAIKYMAS PRIE KLIMATO KAITOS“ NR. 05.4.1-CPVA-V-301 PRIEMONĖS „AKTUALIZUOTI KULTŪROS PAVELDO OBJEKTUS“ IŠ ES STRUKTŪRINIŲ FONDŲ LĖŠŲ SIŪLOMŲ BENDRAI FINANSUOTI VALSTYBĖS PROJEKTŲ SĄRAŠAS </t>
  </si>
  <si>
    <t>„Pivašiūnų Švč. Mergelės Marijos Ėmimo į dangų bažnyčios statinių komplekso atgaivinimas ir pritaikymas viešiesiems poreikiams“</t>
  </si>
  <si>
    <t>VšĮ Telšių vyskupijos Ekonomo tarnyba</t>
  </si>
  <si>
    <t>Viešoji įstaiga Kauno arkivyskupijos Ekonomo tarnyba</t>
  </si>
  <si>
    <t>VšĮ „Kauno arkikatedros projektai"</t>
  </si>
  <si>
    <t>Viešoji įstaiga Šiaulių vyskypijos Ekonomo tarnyba</t>
  </si>
  <si>
    <t>Krekenavos piligrimų centras</t>
  </si>
  <si>
    <t>Pivašiūnų piligrimų centras</t>
  </si>
  <si>
    <t xml:space="preserve">PATVIRTINTA 
Lietuvos Respublikos kultūros ministro 
2016 m. spalio 12 d. įsakymu Nr. ĮV-772
(Lietuvos Respublikos kultūros ministro
2016 m. gruodžio 6 d. įsakymo Nr. ĮV-944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</si>
</sst>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1" fillId="0" borderId="0" xfId="1" applyFont="1"/>
    <xf numFmtId="0" fontId="1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0" applyFont="1"/>
    <xf numFmtId="0" fontId="3" fillId="0" borderId="0" xfId="1" applyFont="1" applyAlignment="1">
      <alignment horizontal="center" wrapText="1"/>
    </xf>
    <xf numFmtId="0" fontId="5" fillId="0" borderId="0" xfId="1" applyFont="1" applyBorder="1" applyAlignment="1">
      <alignment horizontal="right"/>
    </xf>
    <xf numFmtId="0" fontId="1" fillId="0" borderId="0" xfId="0" applyFont="1" applyBorder="1"/>
    <xf numFmtId="0" fontId="1" fillId="2" borderId="8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top" wrapText="1"/>
    </xf>
    <xf numFmtId="0" fontId="1" fillId="2" borderId="0" xfId="1" applyFont="1" applyFill="1" applyAlignment="1">
      <alignment horizontal="left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-vrm1\spkd\Europos%20S&#261;jungos%20paramos%20skyriaus\Bendra\IP%20projektai\Sakraliniai%20IP\Au&#353;ros%20vartai\Patikslinta\IP_skaiciuokle_v1.7_201609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0"/>
      <sheetName val="Data1"/>
      <sheetName val="Data2"/>
      <sheetName val="Data3"/>
      <sheetName val="Data4"/>
      <sheetName val="Data5"/>
      <sheetName val="1"/>
      <sheetName val="A.1"/>
      <sheetName val="A.2"/>
      <sheetName val="A.3"/>
      <sheetName val="A.4"/>
      <sheetName val="A.5"/>
      <sheetName val="A.6"/>
      <sheetName val="B.1"/>
      <sheetName val="B.2"/>
      <sheetName val="B.3"/>
      <sheetName val="B.4"/>
      <sheetName val="B.5"/>
      <sheetName val="B.6"/>
      <sheetName val="C.1"/>
      <sheetName val="C.2"/>
      <sheetName val="C.3"/>
      <sheetName val="C.4"/>
      <sheetName val="C.5"/>
      <sheetName val="C.6"/>
      <sheetName val="D.1"/>
      <sheetName val="D.2"/>
      <sheetName val="D.3"/>
      <sheetName val="D.4"/>
      <sheetName val="D.5"/>
      <sheetName val="D.6"/>
      <sheetName val="A.0"/>
      <sheetName val="B.0"/>
      <sheetName val="C.0"/>
      <sheetName val="D.0"/>
      <sheetName val="3"/>
      <sheetName val="4"/>
      <sheetName val="5.1"/>
      <sheetName val="5.2"/>
      <sheetName val="5.3"/>
      <sheetName val="5.4"/>
      <sheetName val="5.5"/>
      <sheetName val="6.1"/>
      <sheetName val="6.2"/>
      <sheetName val="6.3"/>
      <sheetName val="FA_alt1"/>
      <sheetName val="EA_alt1"/>
      <sheetName val="FA_alt2"/>
      <sheetName val="EA_alt2"/>
      <sheetName val="Prielaidos_energ_urbanist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I18">
            <v>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M1" sqref="M1"/>
    </sheetView>
  </sheetViews>
  <sheetFormatPr defaultRowHeight="15.75" x14ac:dyDescent="0.25"/>
  <cols>
    <col min="1" max="1" width="2.28515625" style="1" customWidth="1"/>
    <col min="2" max="2" width="6.140625" style="1" customWidth="1"/>
    <col min="3" max="3" width="14.5703125" style="1" customWidth="1"/>
    <col min="4" max="4" width="20" style="1" customWidth="1"/>
    <col min="5" max="5" width="17.85546875" style="1" customWidth="1"/>
    <col min="6" max="6" width="14.7109375" style="1" customWidth="1"/>
    <col min="7" max="7" width="16.42578125" style="1" customWidth="1"/>
    <col min="8" max="8" width="12.28515625" style="1" customWidth="1"/>
    <col min="9" max="9" width="13.140625" style="1" customWidth="1"/>
    <col min="10" max="10" width="9.28515625" style="1" customWidth="1"/>
    <col min="11" max="11" width="10" style="1" customWidth="1"/>
    <col min="12" max="12" width="17.7109375" style="1" customWidth="1"/>
    <col min="13" max="13" width="53" style="1" customWidth="1"/>
    <col min="14" max="16384" width="9.140625" style="1"/>
  </cols>
  <sheetData>
    <row r="1" spans="1:13" ht="94.5" x14ac:dyDescent="0.2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20" t="s">
        <v>44</v>
      </c>
    </row>
    <row r="2" spans="1:13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 x14ac:dyDescent="0.3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.75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8.75" customHeight="1" x14ac:dyDescent="0.25">
      <c r="B5" s="29" t="s">
        <v>36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5" customForma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B8" s="2"/>
      <c r="C8" s="2"/>
      <c r="D8" s="2"/>
      <c r="E8" s="7"/>
      <c r="F8" s="7"/>
      <c r="G8" s="7"/>
      <c r="H8" s="7"/>
      <c r="I8" s="2"/>
      <c r="J8" s="2"/>
      <c r="K8" s="2"/>
      <c r="L8" s="2"/>
      <c r="M8" s="2"/>
    </row>
    <row r="9" spans="1:13" x14ac:dyDescent="0.25">
      <c r="B9" s="30" t="s">
        <v>1</v>
      </c>
      <c r="C9" s="30" t="s">
        <v>2</v>
      </c>
      <c r="D9" s="30" t="s">
        <v>3</v>
      </c>
      <c r="E9" s="31" t="s">
        <v>4</v>
      </c>
      <c r="F9" s="32"/>
      <c r="G9" s="32"/>
      <c r="H9" s="32"/>
      <c r="I9" s="32"/>
      <c r="J9" s="32"/>
      <c r="K9" s="33"/>
      <c r="L9" s="30" t="s">
        <v>5</v>
      </c>
      <c r="M9" s="34" t="s">
        <v>6</v>
      </c>
    </row>
    <row r="10" spans="1:13" x14ac:dyDescent="0.25">
      <c r="B10" s="30"/>
      <c r="C10" s="30"/>
      <c r="D10" s="30"/>
      <c r="E10" s="34" t="s">
        <v>7</v>
      </c>
      <c r="F10" s="30" t="s">
        <v>8</v>
      </c>
      <c r="G10" s="30"/>
      <c r="H10" s="39" t="s">
        <v>9</v>
      </c>
      <c r="I10" s="40"/>
      <c r="J10" s="40"/>
      <c r="K10" s="41"/>
      <c r="L10" s="30"/>
      <c r="M10" s="35"/>
    </row>
    <row r="11" spans="1:13" x14ac:dyDescent="0.25">
      <c r="B11" s="30"/>
      <c r="C11" s="30"/>
      <c r="D11" s="30"/>
      <c r="E11" s="35"/>
      <c r="F11" s="30" t="s">
        <v>10</v>
      </c>
      <c r="G11" s="39" t="s">
        <v>11</v>
      </c>
      <c r="H11" s="40"/>
      <c r="I11" s="40"/>
      <c r="J11" s="40"/>
      <c r="K11" s="41"/>
      <c r="L11" s="30"/>
      <c r="M11" s="35"/>
    </row>
    <row r="12" spans="1:13" x14ac:dyDescent="0.25">
      <c r="B12" s="30"/>
      <c r="C12" s="30"/>
      <c r="D12" s="30"/>
      <c r="E12" s="35"/>
      <c r="F12" s="30"/>
      <c r="G12" s="34" t="s">
        <v>12</v>
      </c>
      <c r="H12" s="39" t="s">
        <v>13</v>
      </c>
      <c r="I12" s="40"/>
      <c r="J12" s="40"/>
      <c r="K12" s="41"/>
      <c r="L12" s="30"/>
      <c r="M12" s="35"/>
    </row>
    <row r="13" spans="1:13" ht="94.5" x14ac:dyDescent="0.25">
      <c r="B13" s="30"/>
      <c r="C13" s="30"/>
      <c r="D13" s="30"/>
      <c r="E13" s="36"/>
      <c r="F13" s="30"/>
      <c r="G13" s="36"/>
      <c r="H13" s="9" t="s">
        <v>14</v>
      </c>
      <c r="I13" s="10" t="s">
        <v>15</v>
      </c>
      <c r="J13" s="10" t="s">
        <v>16</v>
      </c>
      <c r="K13" s="10" t="s">
        <v>17</v>
      </c>
      <c r="L13" s="30"/>
      <c r="M13" s="36"/>
    </row>
    <row r="14" spans="1:13" x14ac:dyDescent="0.25">
      <c r="B14" s="10">
        <v>1</v>
      </c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10">
        <v>12</v>
      </c>
    </row>
    <row r="15" spans="1:13" s="8" customFormat="1" ht="220.5" x14ac:dyDescent="0.25">
      <c r="B15" s="10">
        <v>1</v>
      </c>
      <c r="C15" s="10" t="s">
        <v>30</v>
      </c>
      <c r="D15" s="10" t="s">
        <v>19</v>
      </c>
      <c r="E15" s="11">
        <f>SUM(F15:K15)</f>
        <v>2930186</v>
      </c>
      <c r="F15" s="12">
        <v>2490658</v>
      </c>
      <c r="G15" s="11">
        <v>439528</v>
      </c>
      <c r="H15" s="13">
        <v>0</v>
      </c>
      <c r="I15" s="13">
        <v>0</v>
      </c>
      <c r="J15" s="13">
        <v>0</v>
      </c>
      <c r="K15" s="13">
        <v>0</v>
      </c>
      <c r="L15" s="10" t="s">
        <v>28</v>
      </c>
      <c r="M15" s="10" t="s">
        <v>33</v>
      </c>
    </row>
    <row r="16" spans="1:13" s="8" customFormat="1" ht="157.5" x14ac:dyDescent="0.25">
      <c r="B16" s="10">
        <v>2</v>
      </c>
      <c r="C16" s="10" t="s">
        <v>38</v>
      </c>
      <c r="D16" s="10" t="s">
        <v>20</v>
      </c>
      <c r="E16" s="11">
        <f>SUM(F16:K16)</f>
        <v>1637000</v>
      </c>
      <c r="F16" s="12">
        <v>1391450</v>
      </c>
      <c r="G16" s="11">
        <v>245550</v>
      </c>
      <c r="H16" s="13">
        <v>0</v>
      </c>
      <c r="I16" s="13">
        <v>0</v>
      </c>
      <c r="J16" s="13">
        <v>0</v>
      </c>
      <c r="K16" s="13">
        <v>0</v>
      </c>
      <c r="L16" s="10" t="s">
        <v>28</v>
      </c>
      <c r="M16" s="14" t="s">
        <v>22</v>
      </c>
    </row>
    <row r="17" spans="2:13" s="8" customFormat="1" ht="78.75" x14ac:dyDescent="0.25">
      <c r="B17" s="10">
        <v>3</v>
      </c>
      <c r="C17" s="21" t="s">
        <v>38</v>
      </c>
      <c r="D17" s="10" t="s">
        <v>21</v>
      </c>
      <c r="E17" s="11">
        <f t="shared" ref="E17:E20" si="0">SUM(F17:K17)</f>
        <v>1126000</v>
      </c>
      <c r="F17" s="12">
        <v>957100</v>
      </c>
      <c r="G17" s="11">
        <v>168900</v>
      </c>
      <c r="H17" s="13">
        <v>0</v>
      </c>
      <c r="I17" s="13">
        <v>0</v>
      </c>
      <c r="J17" s="13">
        <v>0</v>
      </c>
      <c r="K17" s="13">
        <v>0</v>
      </c>
      <c r="L17" s="10" t="s">
        <v>28</v>
      </c>
      <c r="M17" s="14" t="s">
        <v>22</v>
      </c>
    </row>
    <row r="18" spans="2:13" s="8" customFormat="1" ht="94.5" x14ac:dyDescent="0.25">
      <c r="B18" s="10">
        <v>4</v>
      </c>
      <c r="C18" s="10" t="s">
        <v>39</v>
      </c>
      <c r="D18" s="10" t="s">
        <v>23</v>
      </c>
      <c r="E18" s="11">
        <f t="shared" si="0"/>
        <v>240000</v>
      </c>
      <c r="F18" s="12">
        <v>204000</v>
      </c>
      <c r="G18" s="11">
        <v>36000</v>
      </c>
      <c r="H18" s="13">
        <v>0</v>
      </c>
      <c r="I18" s="13">
        <v>0</v>
      </c>
      <c r="J18" s="13">
        <v>0</v>
      </c>
      <c r="K18" s="13">
        <v>0</v>
      </c>
      <c r="L18" s="10" t="s">
        <v>29</v>
      </c>
      <c r="M18" s="14" t="s">
        <v>22</v>
      </c>
    </row>
    <row r="19" spans="2:13" s="8" customFormat="1" ht="78.75" x14ac:dyDescent="0.25">
      <c r="B19" s="10">
        <v>5</v>
      </c>
      <c r="C19" s="10" t="s">
        <v>40</v>
      </c>
      <c r="D19" s="10" t="s">
        <v>24</v>
      </c>
      <c r="E19" s="11">
        <f t="shared" si="0"/>
        <v>2300123.48</v>
      </c>
      <c r="F19" s="12">
        <v>1955104.96</v>
      </c>
      <c r="G19" s="11">
        <v>345018.52</v>
      </c>
      <c r="H19" s="13">
        <v>0</v>
      </c>
      <c r="I19" s="13">
        <v>0</v>
      </c>
      <c r="J19" s="13">
        <v>0</v>
      </c>
      <c r="K19" s="13">
        <v>0</v>
      </c>
      <c r="L19" s="10" t="s">
        <v>29</v>
      </c>
      <c r="M19" s="14" t="s">
        <v>22</v>
      </c>
    </row>
    <row r="20" spans="2:13" s="8" customFormat="1" ht="78.75" x14ac:dyDescent="0.25">
      <c r="B20" s="10">
        <v>6</v>
      </c>
      <c r="C20" s="10" t="s">
        <v>41</v>
      </c>
      <c r="D20" s="10" t="s">
        <v>25</v>
      </c>
      <c r="E20" s="11">
        <f t="shared" si="0"/>
        <v>1376000</v>
      </c>
      <c r="F20" s="12">
        <v>1169598</v>
      </c>
      <c r="G20" s="11">
        <v>206402</v>
      </c>
      <c r="H20" s="13">
        <v>0</v>
      </c>
      <c r="I20" s="13">
        <v>0</v>
      </c>
      <c r="J20" s="13">
        <v>0</v>
      </c>
      <c r="K20" s="13">
        <v>0</v>
      </c>
      <c r="L20" s="10" t="s">
        <v>34</v>
      </c>
      <c r="M20" s="14" t="s">
        <v>22</v>
      </c>
    </row>
    <row r="21" spans="2:13" s="8" customFormat="1" ht="78.75" x14ac:dyDescent="0.25">
      <c r="B21" s="10">
        <v>7</v>
      </c>
      <c r="C21" s="10" t="s">
        <v>31</v>
      </c>
      <c r="D21" s="15" t="s">
        <v>26</v>
      </c>
      <c r="E21" s="11">
        <f>SUM(F21:K21)</f>
        <v>1854000</v>
      </c>
      <c r="F21" s="12">
        <v>1575900</v>
      </c>
      <c r="G21" s="11">
        <v>278100</v>
      </c>
      <c r="H21" s="13">
        <v>0</v>
      </c>
      <c r="I21" s="13">
        <v>0</v>
      </c>
      <c r="J21" s="13">
        <v>0</v>
      </c>
      <c r="K21" s="13">
        <v>0</v>
      </c>
      <c r="L21" s="10" t="s">
        <v>29</v>
      </c>
      <c r="M21" s="14" t="s">
        <v>22</v>
      </c>
    </row>
    <row r="22" spans="2:13" s="8" customFormat="1" ht="78.75" x14ac:dyDescent="0.25">
      <c r="B22" s="10">
        <v>8</v>
      </c>
      <c r="C22" s="10" t="s">
        <v>32</v>
      </c>
      <c r="D22" s="10" t="s">
        <v>27</v>
      </c>
      <c r="E22" s="11">
        <f>SUM(F22:K22)</f>
        <v>460000</v>
      </c>
      <c r="F22" s="12">
        <v>391000</v>
      </c>
      <c r="G22" s="11">
        <v>69000</v>
      </c>
      <c r="H22" s="13">
        <v>0</v>
      </c>
      <c r="I22" s="13">
        <v>0</v>
      </c>
      <c r="J22" s="13">
        <v>0</v>
      </c>
      <c r="K22" s="13">
        <v>0</v>
      </c>
      <c r="L22" s="10" t="s">
        <v>29</v>
      </c>
      <c r="M22" s="14" t="s">
        <v>22</v>
      </c>
    </row>
    <row r="23" spans="2:13" s="8" customFormat="1" ht="94.5" x14ac:dyDescent="0.25">
      <c r="B23" s="16">
        <v>9</v>
      </c>
      <c r="C23" s="17" t="s">
        <v>42</v>
      </c>
      <c r="D23" s="17" t="s">
        <v>35</v>
      </c>
      <c r="E23" s="11">
        <f t="shared" ref="E23" si="1">SUM(F23:K23)</f>
        <v>1703000</v>
      </c>
      <c r="F23" s="12">
        <v>1447550</v>
      </c>
      <c r="G23" s="11">
        <v>255450</v>
      </c>
      <c r="H23" s="13">
        <v>0</v>
      </c>
      <c r="I23" s="13">
        <v>0</v>
      </c>
      <c r="J23" s="13">
        <v>0</v>
      </c>
      <c r="K23" s="13">
        <v>0</v>
      </c>
      <c r="L23" s="18">
        <v>42755</v>
      </c>
      <c r="M23" s="14" t="s">
        <v>22</v>
      </c>
    </row>
    <row r="24" spans="2:13" s="8" customFormat="1" ht="141.75" x14ac:dyDescent="0.25">
      <c r="B24" s="26">
        <v>10</v>
      </c>
      <c r="C24" s="22" t="s">
        <v>43</v>
      </c>
      <c r="D24" s="23" t="s">
        <v>37</v>
      </c>
      <c r="E24" s="24">
        <v>808000</v>
      </c>
      <c r="F24" s="24">
        <v>686800</v>
      </c>
      <c r="G24" s="24">
        <v>121200</v>
      </c>
      <c r="H24" s="24">
        <v>0</v>
      </c>
      <c r="I24" s="24">
        <v>0</v>
      </c>
      <c r="J24" s="24">
        <v>0</v>
      </c>
      <c r="K24" s="24">
        <v>0</v>
      </c>
      <c r="L24" s="25">
        <v>42755</v>
      </c>
      <c r="M24" s="14" t="s">
        <v>22</v>
      </c>
    </row>
    <row r="25" spans="2:13" ht="15.75" customHeight="1" x14ac:dyDescent="0.25">
      <c r="B25" s="37" t="s">
        <v>18</v>
      </c>
      <c r="C25" s="37"/>
      <c r="D25" s="37"/>
      <c r="E25" s="19">
        <f>SUM(E15:E24)</f>
        <v>14434309.48</v>
      </c>
      <c r="F25" s="19">
        <f>SUM(F15:F24)</f>
        <v>12269160.960000001</v>
      </c>
      <c r="G25" s="19">
        <f>SUM(G15:G24)</f>
        <v>2165148.52</v>
      </c>
      <c r="H25" s="19">
        <f>H15+H17+H16</f>
        <v>0</v>
      </c>
      <c r="I25" s="19">
        <f>I15+I17+I16</f>
        <v>0</v>
      </c>
      <c r="J25" s="19">
        <f>J15+J17+J16</f>
        <v>0</v>
      </c>
      <c r="K25" s="19">
        <f>K15+K17+K16</f>
        <v>0</v>
      </c>
      <c r="L25" s="38"/>
      <c r="M25" s="38"/>
    </row>
  </sheetData>
  <mergeCells count="19">
    <mergeCell ref="B25:D25"/>
    <mergeCell ref="L25:M25"/>
    <mergeCell ref="E10:E13"/>
    <mergeCell ref="F10:G10"/>
    <mergeCell ref="H10:K10"/>
    <mergeCell ref="F11:F13"/>
    <mergeCell ref="G11:K11"/>
    <mergeCell ref="G12:G13"/>
    <mergeCell ref="H12:K12"/>
    <mergeCell ref="B2:M2"/>
    <mergeCell ref="B3:M3"/>
    <mergeCell ref="B5:M5"/>
    <mergeCell ref="A7:M7"/>
    <mergeCell ref="B9:B13"/>
    <mergeCell ref="C9:C13"/>
    <mergeCell ref="D9:D13"/>
    <mergeCell ref="E9:K9"/>
    <mergeCell ref="L9:L13"/>
    <mergeCell ref="M9:M13"/>
  </mergeCells>
  <pageMargins left="0.39370078740157483" right="0.39370078740157483" top="0.39370078740157483" bottom="0.39370078740157483" header="0.39370078740157483" footer="0.31496062992125984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Egidijus Pušinskas</dc:creator>
  <cp:lastModifiedBy>PETRAUSKAITĖ Girmantė</cp:lastModifiedBy>
  <cp:lastPrinted>2016-10-11T07:25:23Z</cp:lastPrinted>
  <dcterms:created xsi:type="dcterms:W3CDTF">2016-08-03T12:57:52Z</dcterms:created>
  <dcterms:modified xsi:type="dcterms:W3CDTF">2016-12-08T08:34:46Z</dcterms:modified>
</cp:coreProperties>
</file>