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0.253\Norminiai teises aktai\Tarybos sprendimai\2020 metai\Vasaris\Priimti\"/>
    </mc:Choice>
  </mc:AlternateContent>
  <xr:revisionPtr revIDLastSave="0" documentId="8_{5013397E-AE38-4930-BABE-709AFDDD5522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1 priedas pajamos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3" l="1"/>
  <c r="C72" i="3" l="1"/>
  <c r="C71" i="3" l="1"/>
  <c r="C65" i="3"/>
  <c r="C61" i="3" s="1"/>
  <c r="C54" i="3"/>
  <c r="C53" i="3" s="1"/>
  <c r="C23" i="3"/>
  <c r="C22" i="3" s="1"/>
  <c r="C21" i="3" s="1"/>
  <c r="C20" i="3" s="1"/>
  <c r="C19" i="3" s="1"/>
  <c r="C11" i="3"/>
  <c r="C8" i="3" s="1"/>
  <c r="C79" i="3" l="1"/>
  <c r="C85" i="3" s="1"/>
</calcChain>
</file>

<file path=xl/sharedStrings.xml><?xml version="1.0" encoding="utf-8"?>
<sst xmlns="http://schemas.openxmlformats.org/spreadsheetml/2006/main" count="132" uniqueCount="131">
  <si>
    <t>1.4.3.</t>
  </si>
  <si>
    <t>MOKESČIAI</t>
  </si>
  <si>
    <t>Pajamų klasifikacijos kodas</t>
  </si>
  <si>
    <t>Pajamų pavadinimas</t>
  </si>
  <si>
    <t>tūkst. Eur</t>
  </si>
  <si>
    <t>Pajamų ir pelno mokesčiai</t>
  </si>
  <si>
    <t xml:space="preserve">Turto mokesčiai </t>
  </si>
  <si>
    <t xml:space="preserve"> Žemės mokestis</t>
  </si>
  <si>
    <t>Paveldimo turto mokestis</t>
  </si>
  <si>
    <t>Nekilnojamojo turto mokestis</t>
  </si>
  <si>
    <t>Prekių ir paslaugų mokesčiai</t>
  </si>
  <si>
    <t>Mokestis už aplinkos teršimą</t>
  </si>
  <si>
    <t>1.1.</t>
  </si>
  <si>
    <t>1.1.1.</t>
  </si>
  <si>
    <t>1.1.3.</t>
  </si>
  <si>
    <t>1.1.3.1.</t>
  </si>
  <si>
    <t>1.1.3.1.1.1.</t>
  </si>
  <si>
    <t>1.1.3.2.</t>
  </si>
  <si>
    <t>1.1.3.3.</t>
  </si>
  <si>
    <t>1.1.4.</t>
  </si>
  <si>
    <t>1.3.</t>
  </si>
  <si>
    <t>1.3.4.</t>
  </si>
  <si>
    <t>1.3.4.1.</t>
  </si>
  <si>
    <t>DOTACIJOS</t>
  </si>
  <si>
    <t>1.3.4.1.1.1.</t>
  </si>
  <si>
    <t xml:space="preserve">  Valstybės  rinkliavos</t>
  </si>
  <si>
    <t xml:space="preserve">  Būsto nuomos ir išperkamosios būsto nuomos mokesčių dalies kompensacijoms</t>
  </si>
  <si>
    <t xml:space="preserve">  Civilinei saugai</t>
  </si>
  <si>
    <t xml:space="preserve">  Civilinės būklės aktams registruoti </t>
  </si>
  <si>
    <t xml:space="preserve">  Dalyvauti rengiant ir vykdant mobilizaciją</t>
  </si>
  <si>
    <t xml:space="preserve">  Duomenims Suteiktos valstybės pagalbos registrui teikti</t>
  </si>
  <si>
    <t xml:space="preserve">  Gyvenamosios vietos deklaravimo duomenų ir gyvenamosios vietos neturinčių asmenų apskaitos duomenims tvarkyti</t>
  </si>
  <si>
    <t xml:space="preserve">  Gyventojų registrui tvarkyti ir duomenims valstybės registrui teikti</t>
  </si>
  <si>
    <t xml:space="preserve">  Jaunimo teisių apsaugai</t>
  </si>
  <si>
    <t xml:space="preserve">  Melioracijai</t>
  </si>
  <si>
    <t xml:space="preserve">  Priešgaisrinei saugai</t>
  </si>
  <si>
    <t xml:space="preserve">  Savivaldybėms priskirtiems archyviniams dokumentams tvarkyti</t>
  </si>
  <si>
    <t xml:space="preserve">  Socialinei paramai mokiniams</t>
  </si>
  <si>
    <t xml:space="preserve">  Socialinėms paslaugoms</t>
  </si>
  <si>
    <t xml:space="preserve">  Socialinėms išmokoms ir kompensacijoms skaičiuoti ir mokėti</t>
  </si>
  <si>
    <t xml:space="preserve">  Valstybinės kalbos vartojimo ir taisyklingumo kontrolei</t>
  </si>
  <si>
    <t xml:space="preserve">  Visuomenės sveikatos priežiūros funkcijoms vykdyti</t>
  </si>
  <si>
    <t xml:space="preserve">  Žemės ūkio funkcijoms atlikti</t>
  </si>
  <si>
    <t>1.3.4.2.</t>
  </si>
  <si>
    <t>1.4.</t>
  </si>
  <si>
    <t>KITOS PAJAMOS</t>
  </si>
  <si>
    <t xml:space="preserve">Turto pajamos </t>
  </si>
  <si>
    <t>1.4.1.</t>
  </si>
  <si>
    <t>1.4.1.4.</t>
  </si>
  <si>
    <t xml:space="preserve">  Mokestis už medžiojamųjų gyvūnų išteklius</t>
  </si>
  <si>
    <t>1.4.2.</t>
  </si>
  <si>
    <t>Pajamos už prekes ir paslaugas</t>
  </si>
  <si>
    <t>4.1.1.1.</t>
  </si>
  <si>
    <t>4.1.1.</t>
  </si>
  <si>
    <t>Ilgalaikio materialiojo turto realizavimo pajamos</t>
  </si>
  <si>
    <t>4.1.1.2.</t>
  </si>
  <si>
    <t>Pastatų ir statinių realizavimo pajamos</t>
  </si>
  <si>
    <t>IŠ VISO PAJAMŲ</t>
  </si>
  <si>
    <t>4.3.</t>
  </si>
  <si>
    <t xml:space="preserve">Finansinių įsipareigojimų prisiėmimo (skolinimosi) pajamos </t>
  </si>
  <si>
    <t>Paskolos</t>
  </si>
  <si>
    <t>4.3.1.4.1.2.</t>
  </si>
  <si>
    <t xml:space="preserve">   Ilgalaikės</t>
  </si>
  <si>
    <t>1.4.2.1.4.1.</t>
  </si>
  <si>
    <t xml:space="preserve">Įmokos už išlaikymą švietimo, socialinės apsaugos ir kitose įstaigose </t>
  </si>
  <si>
    <t>Aplinkos apsaugos rėmimo specialioji programa</t>
  </si>
  <si>
    <t>Kelių priežiūros ir plėtros programai vykdyti</t>
  </si>
  <si>
    <t>4.1.1.5.</t>
  </si>
  <si>
    <t>Kito ilgalaikio materialiojo turto realizavimo pajamos</t>
  </si>
  <si>
    <t>Gyventojų pajamų mokestis</t>
  </si>
  <si>
    <t xml:space="preserve">  Neveiksnių asmenų būklės peržiūrėjimui užtikrinti</t>
  </si>
  <si>
    <t>IŠ VISO</t>
  </si>
  <si>
    <t>1.1.1.1.1</t>
  </si>
  <si>
    <t>1.1.3.1.1.2.</t>
  </si>
  <si>
    <t>1.1.4.7.1.1.</t>
  </si>
  <si>
    <t xml:space="preserve">  Valstybės garantuojamai pirminei teisinei pagalbai teikti</t>
  </si>
  <si>
    <t>4.3.1.4.1.</t>
  </si>
  <si>
    <t xml:space="preserve">  Vietinės rinkliavos, iš jų:</t>
  </si>
  <si>
    <t xml:space="preserve">  už komunalinių atliekų surinkimą ir tvarkymą</t>
  </si>
  <si>
    <t>4.1.3.</t>
  </si>
  <si>
    <t>Atsargų realizavimo pajamos</t>
  </si>
  <si>
    <t xml:space="preserve">  Fizinių asmenų žemės mokestis</t>
  </si>
  <si>
    <t xml:space="preserve">  Juridinių asmenų žemės mokestis</t>
  </si>
  <si>
    <t xml:space="preserve">Dotacijos iš kitų valdžios sektoriaus subjektų  </t>
  </si>
  <si>
    <t>Dotacijos iš kitų valdžios sektoriaus subjektų  einamiesiems tikslams</t>
  </si>
  <si>
    <t>Valstybinėms (valstybės perduotoms savivaldybėms) funkcijoms atlikti, iš jų:</t>
  </si>
  <si>
    <t>Speciali tikslinė dotacija savivaldybės einamiesiems tikslams, iš viso</t>
  </si>
  <si>
    <t xml:space="preserve">  Savivaldybių užimtumo programoms įgyvendinti</t>
  </si>
  <si>
    <t>Kitos dotacijos einamiesiems tikslams</t>
  </si>
  <si>
    <t>1.3.4.1.1.5.</t>
  </si>
  <si>
    <t xml:space="preserve">Dotacijos iš kitų valdžios sektoriaus subjektų turtui įsigyti </t>
  </si>
  <si>
    <t>Valstybės investicijų programa</t>
  </si>
  <si>
    <t>1.3.4.2.1.5.</t>
  </si>
  <si>
    <t>Dotacijos savivaldybėms iš Europos Sąjungos, kitos tarptautinės fnansinės paramos ir bendrojo finansavimo lėšų einamiesiems tikslams</t>
  </si>
  <si>
    <t>1.3.4.1.1.4.</t>
  </si>
  <si>
    <t>Palūkanos</t>
  </si>
  <si>
    <t>1.4.1.1.</t>
  </si>
  <si>
    <t>1.4.1.2.</t>
  </si>
  <si>
    <t>Dividendai ir kitos pelno įmokos</t>
  </si>
  <si>
    <t xml:space="preserve">  Nuomos mokestis už valstybinę žemę </t>
  </si>
  <si>
    <t>1.4.1.5.</t>
  </si>
  <si>
    <t>Mokesčiai už valstybinius gamtos išteklius</t>
  </si>
  <si>
    <t>1.4.1.5.1.1.</t>
  </si>
  <si>
    <t>1.4.1.5.1.2.</t>
  </si>
  <si>
    <t xml:space="preserve">  Kiti mokesčiai už valstybinius gamtos išteklius</t>
  </si>
  <si>
    <t>1.4.2.1.1.1.</t>
  </si>
  <si>
    <t>Biudžetinių įstaigų pajamos už prekes ir paslaugas</t>
  </si>
  <si>
    <t>Rinkliavos</t>
  </si>
  <si>
    <t>1.4.2.1.6</t>
  </si>
  <si>
    <t>1.4.2.1.6.1.</t>
  </si>
  <si>
    <t>1.4.2.1.6.2.</t>
  </si>
  <si>
    <t>Pajamos iš baudų, konfiskuoto turto ir kitų netesybų</t>
  </si>
  <si>
    <t>1.4.4.</t>
  </si>
  <si>
    <t>Kitos neišvardintos pajamos</t>
  </si>
  <si>
    <t>4. 1.</t>
  </si>
  <si>
    <t>MATERIALIOJO IR NEMATERIALIOJO TURTO REALIZAVIMO PAJAMOS</t>
  </si>
  <si>
    <t>Žemės realizavimo pajamos</t>
  </si>
  <si>
    <t>4.1.1.3.</t>
  </si>
  <si>
    <t>Mašinų ir įrenginių realizavimo pajamos</t>
  </si>
  <si>
    <t>Pajamos už ilgalaikio ir trumpalaikio materialiojo turto nuomą</t>
  </si>
  <si>
    <t>1.4.2.1.2.1.</t>
  </si>
  <si>
    <t>4.1.1.4.</t>
  </si>
  <si>
    <t>Kultūros ir kitų vertybių realizavimo pajamos</t>
  </si>
  <si>
    <t>Kita tikslinė dotacija įstaigai išlaikyti</t>
  </si>
  <si>
    <t>Mokymo lėšoms finansuoti</t>
  </si>
  <si>
    <t>2020 m. pajamų planas</t>
  </si>
  <si>
    <t xml:space="preserve">2019 metais nepanaudotos biudžeto lėšos, iš jų  </t>
  </si>
  <si>
    <t xml:space="preserve"> Erdvinių duomenų rinkinio tvarkymui</t>
  </si>
  <si>
    <t xml:space="preserve"> PASVALIO RAJONO SAVIVALDYBĖS 2020 METŲ 
BIUDŽETO PAJAMŲ PLANAS</t>
  </si>
  <si>
    <t>1.3.4.2.1.1.</t>
  </si>
  <si>
    <t xml:space="preserve">                                       Pasvalio rajono savivaldybės tarybos 
                                                 2020 m. vasario 26 d. sprendimo Nr. T1-28                               1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</si>
</sst>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1"/>
      <name val="Times New Roman"/>
      <family val="1"/>
      <charset val="186"/>
    </font>
    <font>
      <b/>
      <sz val="11"/>
      <name val="Arial"/>
      <family val="2"/>
      <charset val="186"/>
    </font>
    <font>
      <sz val="11"/>
      <color indexed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0" fontId="4" fillId="0" borderId="2" xfId="0" applyFont="1" applyBorder="1" applyAlignment="1">
      <alignment horizontal="justify" wrapText="1"/>
    </xf>
    <xf numFmtId="164" fontId="5" fillId="0" borderId="1" xfId="0" applyNumberFormat="1" applyFont="1" applyBorder="1"/>
    <xf numFmtId="49" fontId="2" fillId="0" borderId="1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164" fontId="3" fillId="0" borderId="1" xfId="0" applyNumberFormat="1" applyFont="1" applyBorder="1"/>
    <xf numFmtId="49" fontId="4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/>
    <xf numFmtId="49" fontId="2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justify" vertical="top" wrapText="1"/>
    </xf>
    <xf numFmtId="0" fontId="3" fillId="0" borderId="1" xfId="0" applyFont="1" applyBorder="1"/>
    <xf numFmtId="49" fontId="2" fillId="2" borderId="1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justify" wrapText="1"/>
    </xf>
    <xf numFmtId="164" fontId="3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justify" wrapText="1"/>
    </xf>
    <xf numFmtId="164" fontId="5" fillId="2" borderId="1" xfId="0" applyNumberFormat="1" applyFont="1" applyFill="1" applyBorder="1"/>
    <xf numFmtId="0" fontId="4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3" fillId="0" borderId="5" xfId="0" applyFont="1" applyBorder="1" applyAlignment="1">
      <alignment horizontal="left"/>
    </xf>
    <xf numFmtId="164" fontId="3" fillId="0" borderId="5" xfId="0" applyNumberFormat="1" applyFont="1" applyBorder="1"/>
    <xf numFmtId="0" fontId="3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/>
    <xf numFmtId="0" fontId="3" fillId="0" borderId="6" xfId="0" applyFont="1" applyBorder="1" applyAlignment="1">
      <alignment horizontal="left"/>
    </xf>
    <xf numFmtId="0" fontId="5" fillId="0" borderId="7" xfId="0" applyFont="1" applyBorder="1"/>
    <xf numFmtId="164" fontId="5" fillId="0" borderId="8" xfId="0" applyNumberFormat="1" applyFont="1" applyBorder="1"/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/>
    <xf numFmtId="0" fontId="5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4" fillId="0" borderId="5" xfId="0" applyFont="1" applyBorder="1"/>
    <xf numFmtId="0" fontId="4" fillId="0" borderId="7" xfId="0" applyFont="1" applyBorder="1"/>
    <xf numFmtId="0" fontId="2" fillId="0" borderId="4" xfId="0" applyFont="1" applyBorder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F4332-669A-44D6-AA4D-E312FFC46DF7}">
  <dimension ref="A1:C85"/>
  <sheetViews>
    <sheetView tabSelected="1" workbookViewId="0">
      <selection activeCell="G17" sqref="G17"/>
    </sheetView>
  </sheetViews>
  <sheetFormatPr defaultRowHeight="12.75" x14ac:dyDescent="0.2"/>
  <cols>
    <col min="1" max="1" width="11.42578125" customWidth="1"/>
    <col min="2" max="2" width="65.140625" customWidth="1"/>
    <col min="3" max="3" width="12.28515625" customWidth="1"/>
  </cols>
  <sheetData>
    <row r="1" spans="1:3" ht="39" customHeight="1" x14ac:dyDescent="0.2">
      <c r="B1" s="42" t="s">
        <v>130</v>
      </c>
      <c r="C1" s="45"/>
    </row>
    <row r="2" spans="1:3" x14ac:dyDescent="0.2">
      <c r="B2" s="36"/>
      <c r="C2" s="36"/>
    </row>
    <row r="3" spans="1:3" x14ac:dyDescent="0.2">
      <c r="B3" s="36"/>
      <c r="C3" s="36"/>
    </row>
    <row r="4" spans="1:3" ht="30.75" customHeight="1" x14ac:dyDescent="0.25">
      <c r="A4" s="43" t="s">
        <v>128</v>
      </c>
      <c r="B4" s="44"/>
      <c r="C4" s="44"/>
    </row>
    <row r="5" spans="1:3" ht="15.75" x14ac:dyDescent="0.25">
      <c r="B5" s="2"/>
      <c r="C5" s="1"/>
    </row>
    <row r="6" spans="1:3" x14ac:dyDescent="0.2">
      <c r="C6" t="s">
        <v>4</v>
      </c>
    </row>
    <row r="7" spans="1:3" ht="45" x14ac:dyDescent="0.25">
      <c r="A7" s="3" t="s">
        <v>2</v>
      </c>
      <c r="B7" s="4" t="s">
        <v>3</v>
      </c>
      <c r="C7" s="5" t="s">
        <v>125</v>
      </c>
    </row>
    <row r="8" spans="1:3" ht="15" x14ac:dyDescent="0.25">
      <c r="A8" s="6" t="s">
        <v>12</v>
      </c>
      <c r="B8" s="7" t="s">
        <v>1</v>
      </c>
      <c r="C8" s="8">
        <f>SUM(C9,C11,C17)</f>
        <v>15334</v>
      </c>
    </row>
    <row r="9" spans="1:3" ht="15" x14ac:dyDescent="0.25">
      <c r="A9" s="6" t="s">
        <v>13</v>
      </c>
      <c r="B9" s="7" t="s">
        <v>5</v>
      </c>
      <c r="C9" s="8">
        <v>14322</v>
      </c>
    </row>
    <row r="10" spans="1:3" ht="15" x14ac:dyDescent="0.25">
      <c r="A10" s="9" t="s">
        <v>72</v>
      </c>
      <c r="B10" s="10" t="s">
        <v>69</v>
      </c>
      <c r="C10" s="11">
        <v>14322</v>
      </c>
    </row>
    <row r="11" spans="1:3" ht="15" x14ac:dyDescent="0.25">
      <c r="A11" s="12" t="s">
        <v>14</v>
      </c>
      <c r="B11" s="7" t="s">
        <v>6</v>
      </c>
      <c r="C11" s="8">
        <f>SUM(C16,C15,C12)</f>
        <v>988</v>
      </c>
    </row>
    <row r="12" spans="1:3" ht="15" x14ac:dyDescent="0.25">
      <c r="A12" s="9" t="s">
        <v>15</v>
      </c>
      <c r="B12" s="10" t="s">
        <v>7</v>
      </c>
      <c r="C12" s="13">
        <v>650</v>
      </c>
    </row>
    <row r="13" spans="1:3" ht="15" x14ac:dyDescent="0.2">
      <c r="A13" s="14" t="s">
        <v>16</v>
      </c>
      <c r="B13" s="15" t="s">
        <v>81</v>
      </c>
      <c r="C13" s="13">
        <v>600</v>
      </c>
    </row>
    <row r="14" spans="1:3" ht="15" x14ac:dyDescent="0.25">
      <c r="A14" s="14" t="s">
        <v>73</v>
      </c>
      <c r="B14" s="10" t="s">
        <v>82</v>
      </c>
      <c r="C14" s="13">
        <v>50</v>
      </c>
    </row>
    <row r="15" spans="1:3" ht="15" x14ac:dyDescent="0.25">
      <c r="A15" s="9" t="s">
        <v>17</v>
      </c>
      <c r="B15" s="10" t="s">
        <v>8</v>
      </c>
      <c r="C15" s="11">
        <v>8</v>
      </c>
    </row>
    <row r="16" spans="1:3" ht="15" x14ac:dyDescent="0.25">
      <c r="A16" s="9" t="s">
        <v>18</v>
      </c>
      <c r="B16" s="10" t="s">
        <v>9</v>
      </c>
      <c r="C16" s="11">
        <v>330</v>
      </c>
    </row>
    <row r="17" spans="1:3" ht="15" x14ac:dyDescent="0.25">
      <c r="A17" s="6" t="s">
        <v>19</v>
      </c>
      <c r="B17" s="7" t="s">
        <v>10</v>
      </c>
      <c r="C17" s="8">
        <v>24</v>
      </c>
    </row>
    <row r="18" spans="1:3" ht="15" x14ac:dyDescent="0.25">
      <c r="A18" s="9" t="s">
        <v>74</v>
      </c>
      <c r="B18" s="10" t="s">
        <v>11</v>
      </c>
      <c r="C18" s="11">
        <v>24</v>
      </c>
    </row>
    <row r="19" spans="1:3" ht="15" x14ac:dyDescent="0.25">
      <c r="A19" s="6" t="s">
        <v>20</v>
      </c>
      <c r="B19" s="7" t="s">
        <v>23</v>
      </c>
      <c r="C19" s="8">
        <f>C20</f>
        <v>12331.599999999997</v>
      </c>
    </row>
    <row r="20" spans="1:3" ht="15" x14ac:dyDescent="0.25">
      <c r="A20" s="6" t="s">
        <v>21</v>
      </c>
      <c r="B20" s="7" t="s">
        <v>83</v>
      </c>
      <c r="C20" s="8">
        <f>SUM(C21,C50)</f>
        <v>12331.599999999997</v>
      </c>
    </row>
    <row r="21" spans="1:3" ht="29.25" x14ac:dyDescent="0.25">
      <c r="A21" s="6" t="s">
        <v>22</v>
      </c>
      <c r="B21" s="7" t="s">
        <v>84</v>
      </c>
      <c r="C21" s="8">
        <f>SUM(C22,C48,C49)</f>
        <v>10898.299999999997</v>
      </c>
    </row>
    <row r="22" spans="1:3" ht="18.75" customHeight="1" x14ac:dyDescent="0.25">
      <c r="A22" s="9" t="s">
        <v>24</v>
      </c>
      <c r="B22" s="10" t="s">
        <v>86</v>
      </c>
      <c r="C22" s="11">
        <f>SUM(C23,C45,C46,C47)</f>
        <v>10813.299999999997</v>
      </c>
    </row>
    <row r="23" spans="1:3" ht="19.5" customHeight="1" x14ac:dyDescent="0.25">
      <c r="A23" s="9"/>
      <c r="B23" s="10" t="s">
        <v>85</v>
      </c>
      <c r="C23" s="11">
        <f>SUM(C24,C25,C26,C27,C28,C29,C30,C31,C32,C33,C34,C35,C36,C37,,C38,C39,C40,C41,C42,C43,C44)</f>
        <v>3080.2999999999997</v>
      </c>
    </row>
    <row r="24" spans="1:3" ht="30" x14ac:dyDescent="0.25">
      <c r="A24" s="6"/>
      <c r="B24" s="10" t="s">
        <v>26</v>
      </c>
      <c r="C24" s="16">
        <v>0.1</v>
      </c>
    </row>
    <row r="25" spans="1:3" ht="15" x14ac:dyDescent="0.25">
      <c r="A25" s="9"/>
      <c r="B25" s="10" t="s">
        <v>27</v>
      </c>
      <c r="C25" s="16">
        <v>19.8</v>
      </c>
    </row>
    <row r="26" spans="1:3" ht="15" x14ac:dyDescent="0.25">
      <c r="A26" s="9"/>
      <c r="B26" s="10" t="s">
        <v>28</v>
      </c>
      <c r="C26" s="16">
        <v>23.5</v>
      </c>
    </row>
    <row r="27" spans="1:3" ht="15" x14ac:dyDescent="0.25">
      <c r="A27" s="9"/>
      <c r="B27" s="10" t="s">
        <v>87</v>
      </c>
      <c r="C27" s="11">
        <v>193.5</v>
      </c>
    </row>
    <row r="28" spans="1:3" ht="15" x14ac:dyDescent="0.25">
      <c r="A28" s="9"/>
      <c r="B28" s="10" t="s">
        <v>29</v>
      </c>
      <c r="C28" s="16">
        <v>12.9</v>
      </c>
    </row>
    <row r="29" spans="1:3" ht="15" x14ac:dyDescent="0.25">
      <c r="A29" s="9"/>
      <c r="B29" s="10" t="s">
        <v>30</v>
      </c>
      <c r="C29" s="16">
        <v>0.3</v>
      </c>
    </row>
    <row r="30" spans="1:3" ht="28.5" customHeight="1" x14ac:dyDescent="0.25">
      <c r="A30" s="9"/>
      <c r="B30" s="10" t="s">
        <v>31</v>
      </c>
      <c r="C30" s="11">
        <v>8.9</v>
      </c>
    </row>
    <row r="31" spans="1:3" ht="17.25" customHeight="1" x14ac:dyDescent="0.25">
      <c r="A31" s="9"/>
      <c r="B31" s="10" t="s">
        <v>32</v>
      </c>
      <c r="C31" s="16">
        <v>0.4</v>
      </c>
    </row>
    <row r="32" spans="1:3" ht="15" x14ac:dyDescent="0.25">
      <c r="A32" s="9"/>
      <c r="B32" s="10" t="s">
        <v>33</v>
      </c>
      <c r="C32" s="11">
        <v>15</v>
      </c>
    </row>
    <row r="33" spans="1:3" ht="15" x14ac:dyDescent="0.25">
      <c r="A33" s="9"/>
      <c r="B33" s="10" t="s">
        <v>34</v>
      </c>
      <c r="C33" s="11">
        <v>319</v>
      </c>
    </row>
    <row r="34" spans="1:3" ht="15" x14ac:dyDescent="0.25">
      <c r="A34" s="9"/>
      <c r="B34" s="10" t="s">
        <v>70</v>
      </c>
      <c r="C34" s="11">
        <v>3.8</v>
      </c>
    </row>
    <row r="35" spans="1:3" ht="15" x14ac:dyDescent="0.25">
      <c r="A35" s="9"/>
      <c r="B35" s="10" t="s">
        <v>35</v>
      </c>
      <c r="C35" s="16">
        <v>652.20000000000005</v>
      </c>
    </row>
    <row r="36" spans="1:3" ht="19.5" customHeight="1" x14ac:dyDescent="0.25">
      <c r="A36" s="9"/>
      <c r="B36" s="10" t="s">
        <v>36</v>
      </c>
      <c r="C36" s="16">
        <v>14.6</v>
      </c>
    </row>
    <row r="37" spans="1:3" ht="15" x14ac:dyDescent="0.25">
      <c r="A37" s="9"/>
      <c r="B37" s="10" t="s">
        <v>37</v>
      </c>
      <c r="C37" s="16">
        <v>346.3</v>
      </c>
    </row>
    <row r="38" spans="1:3" ht="15" x14ac:dyDescent="0.25">
      <c r="A38" s="9"/>
      <c r="B38" s="10" t="s">
        <v>38</v>
      </c>
      <c r="C38" s="11">
        <v>839.8</v>
      </c>
    </row>
    <row r="39" spans="1:3" ht="18" customHeight="1" x14ac:dyDescent="0.25">
      <c r="A39" s="9"/>
      <c r="B39" s="10" t="s">
        <v>39</v>
      </c>
      <c r="C39" s="11">
        <v>183.8</v>
      </c>
    </row>
    <row r="40" spans="1:3" ht="15" x14ac:dyDescent="0.25">
      <c r="A40" s="9"/>
      <c r="B40" s="10" t="s">
        <v>127</v>
      </c>
      <c r="C40" s="16">
        <v>10.4</v>
      </c>
    </row>
    <row r="41" spans="1:3" ht="15" x14ac:dyDescent="0.25">
      <c r="A41" s="9"/>
      <c r="B41" s="10" t="s">
        <v>75</v>
      </c>
      <c r="C41" s="11">
        <v>11.7</v>
      </c>
    </row>
    <row r="42" spans="1:3" ht="15" x14ac:dyDescent="0.25">
      <c r="A42" s="9"/>
      <c r="B42" s="10" t="s">
        <v>40</v>
      </c>
      <c r="C42" s="11">
        <v>8.1999999999999993</v>
      </c>
    </row>
    <row r="43" spans="1:3" ht="15" x14ac:dyDescent="0.25">
      <c r="A43" s="9"/>
      <c r="B43" s="10" t="s">
        <v>41</v>
      </c>
      <c r="C43" s="16">
        <v>231.4</v>
      </c>
    </row>
    <row r="44" spans="1:3" ht="15" x14ac:dyDescent="0.25">
      <c r="A44" s="9"/>
      <c r="B44" s="10" t="s">
        <v>42</v>
      </c>
      <c r="C44" s="16">
        <v>184.7</v>
      </c>
    </row>
    <row r="45" spans="1:3" ht="15" x14ac:dyDescent="0.25">
      <c r="A45" s="9"/>
      <c r="B45" s="10" t="s">
        <v>124</v>
      </c>
      <c r="C45" s="11">
        <v>6756.4</v>
      </c>
    </row>
    <row r="46" spans="1:3" ht="15" x14ac:dyDescent="0.25">
      <c r="A46" s="9"/>
      <c r="B46" s="10" t="s">
        <v>123</v>
      </c>
      <c r="C46" s="11">
        <v>488.3</v>
      </c>
    </row>
    <row r="47" spans="1:3" ht="17.25" customHeight="1" x14ac:dyDescent="0.25">
      <c r="A47" s="9"/>
      <c r="B47" s="10" t="s">
        <v>66</v>
      </c>
      <c r="C47" s="11">
        <v>488.3</v>
      </c>
    </row>
    <row r="48" spans="1:3" ht="34.5" customHeight="1" x14ac:dyDescent="0.25">
      <c r="A48" s="9" t="s">
        <v>94</v>
      </c>
      <c r="B48" s="10" t="s">
        <v>93</v>
      </c>
      <c r="C48" s="16">
        <v>56.2</v>
      </c>
    </row>
    <row r="49" spans="1:3" ht="15" x14ac:dyDescent="0.25">
      <c r="A49" s="9" t="s">
        <v>89</v>
      </c>
      <c r="B49" s="10" t="s">
        <v>88</v>
      </c>
      <c r="C49" s="11">
        <v>28.8</v>
      </c>
    </row>
    <row r="50" spans="1:3" ht="19.5" customHeight="1" x14ac:dyDescent="0.25">
      <c r="A50" s="6" t="s">
        <v>43</v>
      </c>
      <c r="B50" s="7" t="s">
        <v>90</v>
      </c>
      <c r="C50" s="8">
        <f>SUM(C51,C52)</f>
        <v>1433.3</v>
      </c>
    </row>
    <row r="51" spans="1:3" ht="19.5" customHeight="1" x14ac:dyDescent="0.25">
      <c r="A51" s="9" t="s">
        <v>129</v>
      </c>
      <c r="B51" s="10" t="s">
        <v>66</v>
      </c>
      <c r="C51" s="11">
        <v>915.3</v>
      </c>
    </row>
    <row r="52" spans="1:3" ht="15" x14ac:dyDescent="0.25">
      <c r="A52" s="17" t="s">
        <v>92</v>
      </c>
      <c r="B52" s="10" t="s">
        <v>91</v>
      </c>
      <c r="C52" s="19">
        <v>518</v>
      </c>
    </row>
    <row r="53" spans="1:3" ht="15" x14ac:dyDescent="0.25">
      <c r="A53" s="20" t="s">
        <v>44</v>
      </c>
      <c r="B53" s="21" t="s">
        <v>45</v>
      </c>
      <c r="C53" s="22">
        <f>SUM(C54,C61,C69,C70)</f>
        <v>2279.5</v>
      </c>
    </row>
    <row r="54" spans="1:3" ht="15" x14ac:dyDescent="0.25">
      <c r="A54" s="20" t="s">
        <v>47</v>
      </c>
      <c r="B54" s="21" t="s">
        <v>46</v>
      </c>
      <c r="C54" s="22">
        <f>SUM(C58,C57,C56,C55)</f>
        <v>369</v>
      </c>
    </row>
    <row r="55" spans="1:3" ht="15" x14ac:dyDescent="0.25">
      <c r="A55" s="17" t="s">
        <v>96</v>
      </c>
      <c r="B55" s="18" t="s">
        <v>95</v>
      </c>
      <c r="C55" s="19">
        <v>1</v>
      </c>
    </row>
    <row r="56" spans="1:3" ht="15" x14ac:dyDescent="0.25">
      <c r="A56" s="17" t="s">
        <v>97</v>
      </c>
      <c r="B56" s="18" t="s">
        <v>98</v>
      </c>
      <c r="C56" s="19">
        <v>40</v>
      </c>
    </row>
    <row r="57" spans="1:3" ht="15" x14ac:dyDescent="0.25">
      <c r="A57" s="17" t="s">
        <v>48</v>
      </c>
      <c r="B57" s="18" t="s">
        <v>99</v>
      </c>
      <c r="C57" s="19">
        <v>290</v>
      </c>
    </row>
    <row r="58" spans="1:3" ht="15" x14ac:dyDescent="0.25">
      <c r="A58" s="17" t="s">
        <v>100</v>
      </c>
      <c r="B58" s="18" t="s">
        <v>101</v>
      </c>
      <c r="C58" s="19">
        <v>38</v>
      </c>
    </row>
    <row r="59" spans="1:3" ht="15" x14ac:dyDescent="0.25">
      <c r="A59" s="17" t="s">
        <v>102</v>
      </c>
      <c r="B59" s="18" t="s">
        <v>49</v>
      </c>
      <c r="C59" s="19">
        <v>12</v>
      </c>
    </row>
    <row r="60" spans="1:3" ht="15" x14ac:dyDescent="0.25">
      <c r="A60" s="17" t="s">
        <v>103</v>
      </c>
      <c r="B60" s="18" t="s">
        <v>104</v>
      </c>
      <c r="C60" s="19">
        <v>26</v>
      </c>
    </row>
    <row r="61" spans="1:3" ht="15" x14ac:dyDescent="0.25">
      <c r="A61" s="20" t="s">
        <v>50</v>
      </c>
      <c r="B61" s="21" t="s">
        <v>51</v>
      </c>
      <c r="C61" s="22">
        <f>SUM(C62,C63,C64,C65)</f>
        <v>1887.5</v>
      </c>
    </row>
    <row r="62" spans="1:3" ht="15" x14ac:dyDescent="0.25">
      <c r="A62" s="9" t="s">
        <v>105</v>
      </c>
      <c r="B62" s="10" t="s">
        <v>106</v>
      </c>
      <c r="C62" s="16">
        <v>674.9</v>
      </c>
    </row>
    <row r="63" spans="1:3" ht="17.25" customHeight="1" x14ac:dyDescent="0.25">
      <c r="A63" s="9" t="s">
        <v>120</v>
      </c>
      <c r="B63" s="10" t="s">
        <v>119</v>
      </c>
      <c r="C63" s="16">
        <v>105</v>
      </c>
    </row>
    <row r="64" spans="1:3" ht="18" customHeight="1" x14ac:dyDescent="0.25">
      <c r="A64" s="9" t="s">
        <v>63</v>
      </c>
      <c r="B64" s="10" t="s">
        <v>64</v>
      </c>
      <c r="C64" s="11">
        <v>467.6</v>
      </c>
    </row>
    <row r="65" spans="1:3" ht="15" x14ac:dyDescent="0.25">
      <c r="A65" s="6" t="s">
        <v>108</v>
      </c>
      <c r="B65" s="7" t="s">
        <v>107</v>
      </c>
      <c r="C65" s="8">
        <f>SUM(C66,C67)</f>
        <v>640</v>
      </c>
    </row>
    <row r="66" spans="1:3" ht="15" x14ac:dyDescent="0.25">
      <c r="A66" s="9" t="s">
        <v>109</v>
      </c>
      <c r="B66" s="10" t="s">
        <v>25</v>
      </c>
      <c r="C66" s="11">
        <v>30</v>
      </c>
    </row>
    <row r="67" spans="1:3" ht="15" x14ac:dyDescent="0.25">
      <c r="A67" s="9" t="s">
        <v>110</v>
      </c>
      <c r="B67" s="10" t="s">
        <v>77</v>
      </c>
      <c r="C67" s="11">
        <v>610</v>
      </c>
    </row>
    <row r="68" spans="1:3" ht="15" x14ac:dyDescent="0.25">
      <c r="A68" s="9"/>
      <c r="B68" s="10" t="s">
        <v>78</v>
      </c>
      <c r="C68" s="11">
        <v>600</v>
      </c>
    </row>
    <row r="69" spans="1:3" ht="17.25" customHeight="1" x14ac:dyDescent="0.25">
      <c r="A69" s="6" t="s">
        <v>0</v>
      </c>
      <c r="B69" s="7" t="s">
        <v>111</v>
      </c>
      <c r="C69" s="8">
        <v>20</v>
      </c>
    </row>
    <row r="70" spans="1:3" ht="15" x14ac:dyDescent="0.25">
      <c r="A70" s="6" t="s">
        <v>112</v>
      </c>
      <c r="B70" s="7" t="s">
        <v>113</v>
      </c>
      <c r="C70" s="8">
        <v>3</v>
      </c>
    </row>
    <row r="71" spans="1:3" ht="29.25" x14ac:dyDescent="0.25">
      <c r="A71" s="6" t="s">
        <v>114</v>
      </c>
      <c r="B71" s="23" t="s">
        <v>115</v>
      </c>
      <c r="C71" s="8">
        <f>SUM(C72,C78)</f>
        <v>65</v>
      </c>
    </row>
    <row r="72" spans="1:3" ht="15" x14ac:dyDescent="0.25">
      <c r="A72" s="6" t="s">
        <v>53</v>
      </c>
      <c r="B72" s="23" t="s">
        <v>54</v>
      </c>
      <c r="C72" s="8">
        <f>SUM(C73,C74,C75,C76,C77)</f>
        <v>64</v>
      </c>
    </row>
    <row r="73" spans="1:3" ht="15" x14ac:dyDescent="0.25">
      <c r="A73" s="9" t="s">
        <v>52</v>
      </c>
      <c r="B73" s="24" t="s">
        <v>116</v>
      </c>
      <c r="C73" s="11">
        <v>19</v>
      </c>
    </row>
    <row r="74" spans="1:3" ht="15" x14ac:dyDescent="0.25">
      <c r="A74" s="25" t="s">
        <v>55</v>
      </c>
      <c r="B74" s="37" t="s">
        <v>56</v>
      </c>
      <c r="C74" s="26">
        <v>35</v>
      </c>
    </row>
    <row r="75" spans="1:3" ht="15" x14ac:dyDescent="0.25">
      <c r="A75" s="25" t="s">
        <v>117</v>
      </c>
      <c r="B75" s="37" t="s">
        <v>118</v>
      </c>
      <c r="C75" s="26">
        <v>1</v>
      </c>
    </row>
    <row r="76" spans="1:3" ht="15" x14ac:dyDescent="0.25">
      <c r="A76" s="25" t="s">
        <v>121</v>
      </c>
      <c r="B76" s="37" t="s">
        <v>122</v>
      </c>
      <c r="C76" s="26">
        <v>2</v>
      </c>
    </row>
    <row r="77" spans="1:3" ht="15" x14ac:dyDescent="0.25">
      <c r="A77" s="27" t="s">
        <v>67</v>
      </c>
      <c r="B77" s="38" t="s">
        <v>68</v>
      </c>
      <c r="C77" s="11">
        <v>7</v>
      </c>
    </row>
    <row r="78" spans="1:3" ht="15.75" thickBot="1" x14ac:dyDescent="0.3">
      <c r="A78" s="28" t="s">
        <v>79</v>
      </c>
      <c r="B78" s="39" t="s">
        <v>80</v>
      </c>
      <c r="C78" s="29">
        <v>1</v>
      </c>
    </row>
    <row r="79" spans="1:3" ht="15.75" thickBot="1" x14ac:dyDescent="0.3">
      <c r="A79" s="30"/>
      <c r="B79" s="40" t="s">
        <v>57</v>
      </c>
      <c r="C79" s="32">
        <f>SUM(C8,C19,C53,C71)</f>
        <v>30010.1</v>
      </c>
    </row>
    <row r="80" spans="1:3" ht="15" x14ac:dyDescent="0.25">
      <c r="A80" s="33" t="s">
        <v>58</v>
      </c>
      <c r="B80" s="41" t="s">
        <v>59</v>
      </c>
      <c r="C80" s="34">
        <v>733</v>
      </c>
    </row>
    <row r="81" spans="1:3" ht="15" x14ac:dyDescent="0.25">
      <c r="A81" s="27" t="s">
        <v>76</v>
      </c>
      <c r="B81" s="38" t="s">
        <v>60</v>
      </c>
      <c r="C81" s="11">
        <v>733</v>
      </c>
    </row>
    <row r="82" spans="1:3" ht="15" x14ac:dyDescent="0.25">
      <c r="A82" s="27" t="s">
        <v>61</v>
      </c>
      <c r="B82" s="38" t="s">
        <v>62</v>
      </c>
      <c r="C82" s="11">
        <v>733</v>
      </c>
    </row>
    <row r="83" spans="1:3" ht="15" x14ac:dyDescent="0.25">
      <c r="A83" s="27"/>
      <c r="B83" s="38" t="s">
        <v>126</v>
      </c>
      <c r="C83" s="16">
        <v>646.4</v>
      </c>
    </row>
    <row r="84" spans="1:3" ht="15.75" thickBot="1" x14ac:dyDescent="0.3">
      <c r="A84" s="27"/>
      <c r="B84" s="38" t="s">
        <v>65</v>
      </c>
      <c r="C84" s="16">
        <v>20.2</v>
      </c>
    </row>
    <row r="85" spans="1:3" ht="15.75" thickBot="1" x14ac:dyDescent="0.3">
      <c r="A85" s="35"/>
      <c r="B85" s="31" t="s">
        <v>71</v>
      </c>
      <c r="C85" s="32">
        <f>SUM(C79,C80,C83)</f>
        <v>31389.5</v>
      </c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 priedas pajamos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Vartotojas</cp:lastModifiedBy>
  <cp:lastPrinted>2020-02-18T05:21:57Z</cp:lastPrinted>
  <dcterms:created xsi:type="dcterms:W3CDTF">2011-11-09T13:34:59Z</dcterms:created>
  <dcterms:modified xsi:type="dcterms:W3CDTF">2020-02-25T14:30:07Z</dcterms:modified>
</cp:coreProperties>
</file>