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4605" windowHeight="4380"/>
  </bookViews>
  <sheets>
    <sheet name="01 Pagrindinių funkcijų" sheetId="36" r:id="rId1"/>
    <sheet name="02 Švietimo" sheetId="31" r:id="rId2"/>
    <sheet name="03 Kultūros" sheetId="35" r:id="rId3"/>
    <sheet name="04 Soc. apsaugos" sheetId="33" r:id="rId4"/>
    <sheet name="05 Darbo rinkos" sheetId="28" r:id="rId5"/>
    <sheet name="06 Aplinkos" sheetId="27" r:id="rId6"/>
    <sheet name="07 Ūkio plėtros" sheetId="26" r:id="rId7"/>
    <sheet name="08 Žemės ūkio" sheetId="25" r:id="rId8"/>
    <sheet name="09 Sveikatos" sheetId="24" r:id="rId9"/>
    <sheet name="10 Soc. būsto" sheetId="23" r:id="rId10"/>
    <sheet name="11 Teritorijų plan." sheetId="22" r:id="rId11"/>
    <sheet name="12 Investicijų" sheetId="34" r:id="rId12"/>
    <sheet name="13 Seniūnijų" sheetId="6" r:id="rId13"/>
    <sheet name="Asignavimų_valdytojai" sheetId="20" state="hidden" r:id="rId14"/>
  </sheets>
  <definedNames>
    <definedName name="Asignavimų_valdytojai">Asignavimų_valdytojai!$A$1:$A$44</definedName>
    <definedName name="_xlnm.Print_Area" localSheetId="0">'01 Pagrindinių funkcijų'!$A$1:$Q$42</definedName>
  </definedNames>
  <calcPr calcId="152511"/>
</workbook>
</file>

<file path=xl/calcChain.xml><?xml version="1.0" encoding="utf-8"?>
<calcChain xmlns="http://schemas.openxmlformats.org/spreadsheetml/2006/main">
  <c r="N8" i="33"/>
  <c r="N41"/>
  <c r="N36"/>
  <c r="O56" i="31"/>
  <c r="M56"/>
  <c r="O14" i="36"/>
  <c r="M14"/>
  <c r="M6"/>
  <c r="O6"/>
  <c r="M7"/>
  <c r="O7"/>
  <c r="M8"/>
  <c r="O8"/>
  <c r="M9"/>
  <c r="O9"/>
  <c r="M10"/>
  <c r="O10"/>
  <c r="M11"/>
  <c r="O11"/>
  <c r="M12"/>
  <c r="O12"/>
  <c r="M13"/>
  <c r="O13"/>
  <c r="M16"/>
  <c r="O16"/>
  <c r="M17"/>
  <c r="O17"/>
  <c r="M18"/>
  <c r="O18"/>
  <c r="M21"/>
  <c r="O21"/>
  <c r="M22"/>
  <c r="O22"/>
  <c r="M23"/>
  <c r="O23"/>
  <c r="M24"/>
  <c r="O24"/>
  <c r="M25"/>
  <c r="O25"/>
  <c r="M26"/>
  <c r="O26"/>
  <c r="M27"/>
  <c r="O27"/>
  <c r="M28"/>
  <c r="O28"/>
  <c r="M29"/>
  <c r="O29"/>
  <c r="M30"/>
  <c r="O30"/>
  <c r="M32"/>
  <c r="O32"/>
  <c r="M35"/>
  <c r="O35"/>
  <c r="M36"/>
  <c r="O36"/>
  <c r="M37"/>
  <c r="O37"/>
  <c r="M38"/>
  <c r="O38"/>
  <c r="M39"/>
  <c r="O39"/>
  <c r="M41"/>
  <c r="O41"/>
  <c r="G42"/>
  <c r="H42"/>
  <c r="I42"/>
  <c r="J42"/>
  <c r="K42"/>
  <c r="L42"/>
  <c r="N42"/>
  <c r="P42"/>
  <c r="Q42"/>
  <c r="M42"/>
  <c r="O42"/>
  <c r="M6" i="35"/>
  <c r="O6"/>
  <c r="M7"/>
  <c r="M24"/>
  <c r="O7"/>
  <c r="M8"/>
  <c r="O8"/>
  <c r="M9"/>
  <c r="O9"/>
  <c r="M10"/>
  <c r="O10"/>
  <c r="M11"/>
  <c r="O11"/>
  <c r="M13"/>
  <c r="O13"/>
  <c r="M15"/>
  <c r="O15"/>
  <c r="M17"/>
  <c r="O17"/>
  <c r="M19"/>
  <c r="O19"/>
  <c r="M20"/>
  <c r="O20"/>
  <c r="M21"/>
  <c r="O21"/>
  <c r="M23"/>
  <c r="O23"/>
  <c r="G24"/>
  <c r="H24"/>
  <c r="I24"/>
  <c r="J24"/>
  <c r="K24"/>
  <c r="L24"/>
  <c r="N24"/>
  <c r="P24"/>
  <c r="Q24"/>
  <c r="O24"/>
  <c r="M6" i="34"/>
  <c r="O6"/>
  <c r="M7"/>
  <c r="M62"/>
  <c r="O7"/>
  <c r="M8"/>
  <c r="O8"/>
  <c r="M9"/>
  <c r="O9"/>
  <c r="M10"/>
  <c r="O10"/>
  <c r="M11"/>
  <c r="O11"/>
  <c r="M12"/>
  <c r="O12"/>
  <c r="M13"/>
  <c r="O13"/>
  <c r="M14"/>
  <c r="O14"/>
  <c r="M15"/>
  <c r="O15"/>
  <c r="M16"/>
  <c r="O16"/>
  <c r="M17"/>
  <c r="O17"/>
  <c r="M18"/>
  <c r="O18"/>
  <c r="M19"/>
  <c r="O19"/>
  <c r="M20"/>
  <c r="O20"/>
  <c r="M21"/>
  <c r="O21"/>
  <c r="M22"/>
  <c r="O22"/>
  <c r="M23"/>
  <c r="O23"/>
  <c r="M24"/>
  <c r="O24"/>
  <c r="M25"/>
  <c r="O25"/>
  <c r="M26"/>
  <c r="O26"/>
  <c r="M27"/>
  <c r="O27"/>
  <c r="M28"/>
  <c r="O28"/>
  <c r="M29"/>
  <c r="O29"/>
  <c r="M30"/>
  <c r="O30"/>
  <c r="M31"/>
  <c r="O31"/>
  <c r="M32"/>
  <c r="O32"/>
  <c r="M33"/>
  <c r="O33"/>
  <c r="M34"/>
  <c r="O34"/>
  <c r="M35"/>
  <c r="O35"/>
  <c r="M36"/>
  <c r="O36"/>
  <c r="M37"/>
  <c r="O37"/>
  <c r="M38"/>
  <c r="O38"/>
  <c r="M39"/>
  <c r="O39"/>
  <c r="M40"/>
  <c r="O40"/>
  <c r="M41"/>
  <c r="O41"/>
  <c r="M42"/>
  <c r="O42"/>
  <c r="M43"/>
  <c r="O43"/>
  <c r="M44"/>
  <c r="O44"/>
  <c r="M45"/>
  <c r="O45"/>
  <c r="M46"/>
  <c r="O46"/>
  <c r="M47"/>
  <c r="O47"/>
  <c r="M48"/>
  <c r="O48"/>
  <c r="M49"/>
  <c r="O49"/>
  <c r="M50"/>
  <c r="O50"/>
  <c r="M52"/>
  <c r="O52"/>
  <c r="M55"/>
  <c r="O55"/>
  <c r="M56"/>
  <c r="O56"/>
  <c r="M57"/>
  <c r="O57"/>
  <c r="M60"/>
  <c r="O60"/>
  <c r="M61"/>
  <c r="O61"/>
  <c r="G62"/>
  <c r="H62"/>
  <c r="I62"/>
  <c r="J62"/>
  <c r="K62"/>
  <c r="L62"/>
  <c r="N62"/>
  <c r="P62"/>
  <c r="Q62"/>
  <c r="O62"/>
  <c r="M6" i="33"/>
  <c r="O6"/>
  <c r="M7"/>
  <c r="O7"/>
  <c r="M8"/>
  <c r="O8"/>
  <c r="M10"/>
  <c r="O10"/>
  <c r="M11"/>
  <c r="O11"/>
  <c r="M12"/>
  <c r="O12"/>
  <c r="M13"/>
  <c r="O13"/>
  <c r="M14"/>
  <c r="O14"/>
  <c r="M15"/>
  <c r="O15"/>
  <c r="M16"/>
  <c r="O16"/>
  <c r="M17"/>
  <c r="O17"/>
  <c r="M18"/>
  <c r="O18"/>
  <c r="M19"/>
  <c r="O19"/>
  <c r="M20"/>
  <c r="O20"/>
  <c r="M21"/>
  <c r="O21"/>
  <c r="M22"/>
  <c r="O22"/>
  <c r="M23"/>
  <c r="M24"/>
  <c r="O24"/>
  <c r="M25"/>
  <c r="O25"/>
  <c r="M26"/>
  <c r="O26"/>
  <c r="M27"/>
  <c r="O27"/>
  <c r="M28"/>
  <c r="O28"/>
  <c r="M29"/>
  <c r="O29"/>
  <c r="M30"/>
  <c r="O30"/>
  <c r="M31"/>
  <c r="O31"/>
  <c r="M32"/>
  <c r="O32"/>
  <c r="M33"/>
  <c r="O33"/>
  <c r="M34"/>
  <c r="O34"/>
  <c r="M36"/>
  <c r="O36"/>
  <c r="M37"/>
  <c r="O37"/>
  <c r="M38"/>
  <c r="O38"/>
  <c r="M41"/>
  <c r="O41"/>
  <c r="M42"/>
  <c r="O42"/>
  <c r="M46"/>
  <c r="O46"/>
  <c r="H47"/>
  <c r="I47"/>
  <c r="J47"/>
  <c r="K47"/>
  <c r="L47"/>
  <c r="N47"/>
  <c r="P47"/>
  <c r="Q47"/>
  <c r="O47"/>
  <c r="M47"/>
  <c r="M66" i="31"/>
  <c r="O66"/>
  <c r="M40" i="6"/>
  <c r="O40"/>
  <c r="M39"/>
  <c r="O39"/>
  <c r="M38"/>
  <c r="O38"/>
  <c r="M37"/>
  <c r="O37"/>
  <c r="M36"/>
  <c r="O36"/>
  <c r="M35"/>
  <c r="O35"/>
  <c r="M34"/>
  <c r="O34"/>
  <c r="M33"/>
  <c r="O33"/>
  <c r="M32"/>
  <c r="O32"/>
  <c r="M31"/>
  <c r="O31"/>
  <c r="M30"/>
  <c r="O30"/>
  <c r="M6" i="26"/>
  <c r="O6"/>
  <c r="K24"/>
  <c r="M8"/>
  <c r="O8"/>
  <c r="G9" i="23"/>
  <c r="M20" i="26"/>
  <c r="O20"/>
  <c r="M68" i="31"/>
  <c r="O68"/>
  <c r="M58"/>
  <c r="O58"/>
  <c r="M53"/>
  <c r="O53"/>
  <c r="M44"/>
  <c r="O44"/>
  <c r="M43"/>
  <c r="O43"/>
  <c r="M42"/>
  <c r="O42"/>
  <c r="M38"/>
  <c r="O38"/>
  <c r="M35"/>
  <c r="O35"/>
  <c r="M31"/>
  <c r="O31"/>
  <c r="M26"/>
  <c r="O26"/>
  <c r="M22"/>
  <c r="O22"/>
  <c r="M19"/>
  <c r="O19"/>
  <c r="M14"/>
  <c r="O14"/>
  <c r="M13"/>
  <c r="O13"/>
  <c r="G69"/>
  <c r="M19" i="26"/>
  <c r="O19"/>
  <c r="M64" i="31"/>
  <c r="O64"/>
  <c r="M10" i="6"/>
  <c r="O10"/>
  <c r="M62" i="31"/>
  <c r="O62"/>
  <c r="M15"/>
  <c r="O15"/>
  <c r="I9" i="23"/>
  <c r="J9"/>
  <c r="M16" i="26"/>
  <c r="M23"/>
  <c r="O23"/>
  <c r="H24"/>
  <c r="I24"/>
  <c r="J24"/>
  <c r="L24"/>
  <c r="N24"/>
  <c r="P24"/>
  <c r="Q24"/>
  <c r="H54" i="6"/>
  <c r="I54"/>
  <c r="J54"/>
  <c r="K54"/>
  <c r="L54"/>
  <c r="N54"/>
  <c r="P54"/>
  <c r="Q54"/>
  <c r="G54"/>
  <c r="M65" i="31"/>
  <c r="O65"/>
  <c r="M15" i="27"/>
  <c r="O15"/>
  <c r="M28" i="6"/>
  <c r="O28"/>
  <c r="M29"/>
  <c r="O29"/>
  <c r="M43"/>
  <c r="O43"/>
  <c r="M44"/>
  <c r="O44"/>
  <c r="M45"/>
  <c r="O45"/>
  <c r="M46"/>
  <c r="O46"/>
  <c r="M47"/>
  <c r="O47"/>
  <c r="M48"/>
  <c r="O48"/>
  <c r="M49"/>
  <c r="O49"/>
  <c r="M50"/>
  <c r="O50"/>
  <c r="M51"/>
  <c r="O51"/>
  <c r="M52"/>
  <c r="O52"/>
  <c r="M53"/>
  <c r="O53"/>
  <c r="M16"/>
  <c r="O16"/>
  <c r="M15"/>
  <c r="O15"/>
  <c r="M14"/>
  <c r="O14"/>
  <c r="M13"/>
  <c r="O13"/>
  <c r="M12"/>
  <c r="O12"/>
  <c r="M11"/>
  <c r="O11"/>
  <c r="M9"/>
  <c r="O9"/>
  <c r="M8"/>
  <c r="O8"/>
  <c r="M7"/>
  <c r="O7"/>
  <c r="M6"/>
  <c r="O6"/>
  <c r="M19"/>
  <c r="O19"/>
  <c r="M20"/>
  <c r="O20"/>
  <c r="M21"/>
  <c r="O21"/>
  <c r="M22"/>
  <c r="O22"/>
  <c r="M23"/>
  <c r="O23"/>
  <c r="M24"/>
  <c r="O24"/>
  <c r="M25"/>
  <c r="O25"/>
  <c r="M26"/>
  <c r="O26"/>
  <c r="M27"/>
  <c r="O27"/>
  <c r="M9" i="22"/>
  <c r="O9"/>
  <c r="M7"/>
  <c r="O7"/>
  <c r="M6"/>
  <c r="O6"/>
  <c r="M12" i="24"/>
  <c r="O12"/>
  <c r="M13"/>
  <c r="O13"/>
  <c r="M11"/>
  <c r="O11"/>
  <c r="M7"/>
  <c r="O7"/>
  <c r="M8"/>
  <c r="O8"/>
  <c r="M9"/>
  <c r="O9"/>
  <c r="M6"/>
  <c r="O6"/>
  <c r="H14"/>
  <c r="I14"/>
  <c r="J14"/>
  <c r="K14"/>
  <c r="L14"/>
  <c r="N14"/>
  <c r="P14"/>
  <c r="Q14"/>
  <c r="G14"/>
  <c r="M7" i="25"/>
  <c r="O7"/>
  <c r="M8"/>
  <c r="O8"/>
  <c r="M9"/>
  <c r="O9"/>
  <c r="M10"/>
  <c r="O10"/>
  <c r="M11"/>
  <c r="O11"/>
  <c r="M12"/>
  <c r="O12"/>
  <c r="M13"/>
  <c r="O13"/>
  <c r="M14"/>
  <c r="O14"/>
  <c r="M15"/>
  <c r="O15"/>
  <c r="M16"/>
  <c r="O16"/>
  <c r="M17"/>
  <c r="O17"/>
  <c r="M18"/>
  <c r="O18"/>
  <c r="M19"/>
  <c r="O19"/>
  <c r="M6"/>
  <c r="O6"/>
  <c r="M22" i="26"/>
  <c r="O22"/>
  <c r="M17"/>
  <c r="O17"/>
  <c r="M18"/>
  <c r="O18"/>
  <c r="M13"/>
  <c r="O13"/>
  <c r="M10"/>
  <c r="O10"/>
  <c r="M11" i="27"/>
  <c r="O11"/>
  <c r="M12"/>
  <c r="O12"/>
  <c r="M13"/>
  <c r="O13"/>
  <c r="M14"/>
  <c r="O14"/>
  <c r="M16"/>
  <c r="O16"/>
  <c r="M8"/>
  <c r="O8"/>
  <c r="M9"/>
  <c r="O9"/>
  <c r="M6"/>
  <c r="O6"/>
  <c r="H17"/>
  <c r="I17"/>
  <c r="J17"/>
  <c r="K17"/>
  <c r="L17"/>
  <c r="N17"/>
  <c r="P17"/>
  <c r="Q17"/>
  <c r="G17"/>
  <c r="M7" i="28"/>
  <c r="O7"/>
  <c r="J69" i="31"/>
  <c r="K69"/>
  <c r="L69"/>
  <c r="N69"/>
  <c r="P69"/>
  <c r="Q69"/>
  <c r="M59"/>
  <c r="O59"/>
  <c r="M60"/>
  <c r="O60"/>
  <c r="M61"/>
  <c r="O61"/>
  <c r="M63"/>
  <c r="O63"/>
  <c r="M7"/>
  <c r="O7"/>
  <c r="M8"/>
  <c r="O8"/>
  <c r="M10"/>
  <c r="O10"/>
  <c r="M11"/>
  <c r="O11"/>
  <c r="M12"/>
  <c r="O12"/>
  <c r="M16"/>
  <c r="O16"/>
  <c r="M17"/>
  <c r="O17"/>
  <c r="M18"/>
  <c r="O18"/>
  <c r="M20"/>
  <c r="O20"/>
  <c r="M21"/>
  <c r="O21"/>
  <c r="M23"/>
  <c r="O23"/>
  <c r="M24"/>
  <c r="O24"/>
  <c r="M25"/>
  <c r="O25"/>
  <c r="M27"/>
  <c r="O27"/>
  <c r="M28"/>
  <c r="O28"/>
  <c r="M29"/>
  <c r="O29"/>
  <c r="M30"/>
  <c r="O30"/>
  <c r="M32"/>
  <c r="O32"/>
  <c r="M33"/>
  <c r="O33"/>
  <c r="M34"/>
  <c r="O34"/>
  <c r="M36"/>
  <c r="O36"/>
  <c r="M37"/>
  <c r="O37"/>
  <c r="M39"/>
  <c r="O39"/>
  <c r="M40"/>
  <c r="O40"/>
  <c r="M41"/>
  <c r="O41"/>
  <c r="M45"/>
  <c r="O45"/>
  <c r="M46"/>
  <c r="O46"/>
  <c r="M47"/>
  <c r="O47"/>
  <c r="M48"/>
  <c r="O48"/>
  <c r="M49"/>
  <c r="O49"/>
  <c r="M50"/>
  <c r="O50"/>
  <c r="M51"/>
  <c r="O51"/>
  <c r="M52"/>
  <c r="O52"/>
  <c r="M54"/>
  <c r="O54"/>
  <c r="M55"/>
  <c r="O55"/>
  <c r="M6"/>
  <c r="O6"/>
  <c r="Q8" i="28"/>
  <c r="P8"/>
  <c r="N8"/>
  <c r="L8"/>
  <c r="K8"/>
  <c r="J8"/>
  <c r="I8"/>
  <c r="H8"/>
  <c r="G8"/>
  <c r="M6"/>
  <c r="O6"/>
  <c r="Q20" i="25"/>
  <c r="P20"/>
  <c r="N20"/>
  <c r="L20"/>
  <c r="K20"/>
  <c r="J20"/>
  <c r="I20"/>
  <c r="H20"/>
  <c r="G20"/>
  <c r="Q9" i="23"/>
  <c r="P9"/>
  <c r="N9"/>
  <c r="L9"/>
  <c r="K9"/>
  <c r="H9"/>
  <c r="Q10" i="22"/>
  <c r="P10"/>
  <c r="N10"/>
  <c r="L10"/>
  <c r="K10"/>
  <c r="J10"/>
  <c r="I10"/>
  <c r="H10"/>
  <c r="G10"/>
  <c r="O16" i="26"/>
  <c r="H69" i="31"/>
  <c r="M8" i="23"/>
  <c r="M9" i="31"/>
  <c r="O9"/>
  <c r="I69"/>
  <c r="M6" i="23"/>
  <c r="O6"/>
  <c r="G24" i="26"/>
  <c r="M14" i="24"/>
  <c r="M17" i="27"/>
  <c r="M9" i="23"/>
  <c r="M20" i="25"/>
  <c r="O8" i="28"/>
  <c r="O10" i="22"/>
  <c r="M10"/>
  <c r="O8" i="23"/>
  <c r="O9"/>
  <c r="O14" i="24"/>
  <c r="O20" i="25"/>
  <c r="O17" i="27"/>
  <c r="M8" i="28"/>
  <c r="M54" i="6"/>
  <c r="O54"/>
  <c r="O24" i="26"/>
  <c r="M24"/>
  <c r="O69" i="31"/>
  <c r="M69"/>
</calcChain>
</file>

<file path=xl/sharedStrings.xml><?xml version="1.0" encoding="utf-8"?>
<sst xmlns="http://schemas.openxmlformats.org/spreadsheetml/2006/main" count="1665" uniqueCount="377">
  <si>
    <t>Programos kodas</t>
  </si>
  <si>
    <t>Programos tikslo kodas</t>
  </si>
  <si>
    <t>Uždavinio kodas</t>
  </si>
  <si>
    <t>Priemonės kodas</t>
  </si>
  <si>
    <t>Priemonės  pavadinimas</t>
  </si>
  <si>
    <t>Asignavimų valdytojas</t>
  </si>
  <si>
    <t>Savivaldybės biudžeto asignavimai</t>
  </si>
  <si>
    <t>Kitos lėšos</t>
  </si>
  <si>
    <t xml:space="preserve">Iš viso </t>
  </si>
  <si>
    <t>Planuojami asignavimai 2018 metams</t>
  </si>
  <si>
    <t>Iš skolintų lėšų</t>
  </si>
  <si>
    <t>Iš viso asignavimų</t>
  </si>
  <si>
    <t>12</t>
  </si>
  <si>
    <t>01</t>
  </si>
  <si>
    <t>Savivaldybės administracijos direktorius</t>
  </si>
  <si>
    <t>03</t>
  </si>
  <si>
    <t>04</t>
  </si>
  <si>
    <t>05</t>
  </si>
  <si>
    <t>06</t>
  </si>
  <si>
    <t>07</t>
  </si>
  <si>
    <t>09</t>
  </si>
  <si>
    <t>10</t>
  </si>
  <si>
    <t>11</t>
  </si>
  <si>
    <t>13</t>
  </si>
  <si>
    <t>14</t>
  </si>
  <si>
    <t>19</t>
  </si>
  <si>
    <t>Projekto „Biokuro katilo įrengimas Kaišiadorių rajono Nemaitonių seniūnijoje“ vykdymas</t>
  </si>
  <si>
    <t>20</t>
  </si>
  <si>
    <t>Investicinių projektų valdymas</t>
  </si>
  <si>
    <t>21</t>
  </si>
  <si>
    <t>22</t>
  </si>
  <si>
    <t>23</t>
  </si>
  <si>
    <t>Projekto „Kaišiadorių miesto buvusio kino teatro pastato pritaikymas vietos bendruomenės, verslo ir jaunimo poreikiams“ vykdymas</t>
  </si>
  <si>
    <t>24</t>
  </si>
  <si>
    <t>Projekto „Kaišiadorių miesto viešųjų erdvių pritaikymas bendruomenės sveikatinimo veiklai bei poilsiui“ vykdymas</t>
  </si>
  <si>
    <t>25</t>
  </si>
  <si>
    <t>Projekto „Rumšiškių miestelio bendruomeninės ir viešosios infrastruktūros gerinimas“ vykdymas</t>
  </si>
  <si>
    <t>02</t>
  </si>
  <si>
    <t>Dalyvauti įgyvendinant regionines programas ir projektus</t>
  </si>
  <si>
    <t>VšĮ Kauno regiono plėtros agentūros įgyvendinamų regioninių programų ir projektų dalinis finansavimas</t>
  </si>
  <si>
    <t>Gerinti investavimo ir verslo sąlygas savivaldybėje</t>
  </si>
  <si>
    <t>Skatinti verslo plėtrą</t>
  </si>
  <si>
    <t xml:space="preserve">Viešųjų paslaugų verslui teikimas </t>
  </si>
  <si>
    <t>Didinti Kaišiadorių rajono savivaldybės turistinį patrauklumą, skatinti turizmo paslaugų plėtrą</t>
  </si>
  <si>
    <t>Skatinti turizmą Kaišiadorių rajone</t>
  </si>
  <si>
    <t xml:space="preserve">Viešųjų turizmo paslaugų teikimas </t>
  </si>
  <si>
    <t>Kaišiadorių rajono savivaldybės įvaizdžio formavimas</t>
  </si>
  <si>
    <t>Iš viso asignavimų programai:</t>
  </si>
  <si>
    <t>Užtikrinti efektyvų savarankiškųjų (Konstitucijos ir įstatymų nustatytų (priskirtų) savivaldybės funkcijų vykdymą</t>
  </si>
  <si>
    <t>Organizuoti savivaldybės savarankiškųjų funkcijų įgyvendinimą Savivaldybėje</t>
  </si>
  <si>
    <t>Savivaldybės tarybos darbo organizavimas</t>
  </si>
  <si>
    <t>Savivaldybės kontrolės ir audito tarnybos veiklos vykdymas</t>
  </si>
  <si>
    <t>Savivaldybės kontrolierius</t>
  </si>
  <si>
    <t>Kaišiadorių miesto seniūnas</t>
  </si>
  <si>
    <t>Kruonio seniūnas</t>
  </si>
  <si>
    <t>Nemaitonių seniūnas</t>
  </si>
  <si>
    <t>Palomenės seniūnas</t>
  </si>
  <si>
    <t>Paparčių seniūnas</t>
  </si>
  <si>
    <t>Pravieniškių seniūnas</t>
  </si>
  <si>
    <t>Rumšiškių seniūnas</t>
  </si>
  <si>
    <t>Žaslių seniūnas</t>
  </si>
  <si>
    <t>Žiežmarių seniūnas</t>
  </si>
  <si>
    <t>Savarankiškųjų savivaldybės funkcijų vykdymas Savivaldybės administracijoje</t>
  </si>
  <si>
    <t>Gyventojų perspėjimo ir informavimo sistemos dalinis rekonstravimas, eksploatavimas ir kitų ryšio paslaugų išlaidų apmokėjimas</t>
  </si>
  <si>
    <t>Paskolos grąžinimas ir palūkanų mokėjimas</t>
  </si>
  <si>
    <t>08</t>
  </si>
  <si>
    <t>Lygių galimybių įgyvendinimas</t>
  </si>
  <si>
    <t>Moterų ir vyrų lygių galimybių įgyvendinimas</t>
  </si>
  <si>
    <t>Kaišiadorių Algirdo Brazausko gimnazijos direktorius</t>
  </si>
  <si>
    <t>Žiežmarių gimnazijos direktorius</t>
  </si>
  <si>
    <t>Organizuoti administracinės naštos piliečiams ir kitiems asmenims vertinimą ir imtis administracinės naštos mažinimo priemonių Savivaldybės administracijoje</t>
  </si>
  <si>
    <t>Informacinių technologijų ir elektroninių paslaugų plėtojimo užtikrinimas</t>
  </si>
  <si>
    <t>Užtikrinti efektyvų valstybinių (valstybės perduotų savivaldybei) funkcijų vykdymą</t>
  </si>
  <si>
    <t>Įgyvendinti valstybines (valstybės perduotas savivaldybei) funkcijas</t>
  </si>
  <si>
    <t>Gyventojų registro tvarkymas ir duomenų Valstybės registrams teikimas</t>
  </si>
  <si>
    <t>Civilinės būklės aktų registravimas</t>
  </si>
  <si>
    <t>Savivaldybei pagal teisės aktus priskirtų archyvinių dokumentų tvarkymas.</t>
  </si>
  <si>
    <t>Valstybės garantuojamos pirminės teisinės pagalbos teikimas</t>
  </si>
  <si>
    <t>Gyvenamosios vietos deklaravimo duomenų ir gyvenamosios vietos neturinčių asmenų apskaitos duomenų tvarkymas</t>
  </si>
  <si>
    <t>Duomenų teikimas Suteiktos valstybės pagalbos registrui</t>
  </si>
  <si>
    <t>Civilinės saugos organizavimas</t>
  </si>
  <si>
    <t>Dalyvavimas rengiant ir vykdant mobilizaciją, demobilizaciją, priimančiosios šalies paramą</t>
  </si>
  <si>
    <t>Priešgaisrinės saugos organizavimas</t>
  </si>
  <si>
    <t>Priešgaisrinės tarnybos viršininkas</t>
  </si>
  <si>
    <t>Vykdyti kitas Lietuvos Respublikos teisės aktais savivaldybei pavestas funkcijas</t>
  </si>
  <si>
    <t>Savivaldybės administracijos direktoriaus rezervo lėšomis finansuojamų priemonių vykdymas</t>
  </si>
  <si>
    <t>Gerinti viešosios tvarkos, gyventojų saugumo užtikrinimą, bendradarbiaujant su visuomene, teisėsaugos institucijomis, kitomis viešojo administravimo institucijomis, socialiniais partneriais (verslo bendruomene ir visuomeninėmis organizacijomis)</t>
  </si>
  <si>
    <t>Gerinti gyventojų saugumo būklę savivaldybėje</t>
  </si>
  <si>
    <t>Kaišiadorių rajono savivaldybės gyventojų turimų pagalbos iškvietimo signalinių mygtukų įrangos priežiūra</t>
  </si>
  <si>
    <t>Teisinis visuomenės švietimas, organizuojant viktorinas, konkursus, renginius ugdymo įstaigų moksleiviams ir rajono gyventojams</t>
  </si>
  <si>
    <t>Priemonė „Svajonių mokykla“</t>
  </si>
  <si>
    <t>Prevencinių priemonių saugumui savivaldybėje užtikrinti vykdymas</t>
  </si>
  <si>
    <t>Saugios kaimynystės grupių veiklos organizavimas, bendradarbiavimas saugumo klausimais su seniūnais, seniūnaičiais, kitais savivaldos darbuotojais, policijos rėmėjų veiklos, mokymų organizavimas</t>
  </si>
  <si>
    <t>Kaišiadorių rajono priešgaisrinės tarnybos veiklos gerinimas</t>
  </si>
  <si>
    <t>Kaišiadorių rajono priešgaisrinės tarnybos veiklos veiksmingumo didinimas</t>
  </si>
  <si>
    <t>Kaišiadorių lopšelio-darželio „Žvaigždutė“ direktorius</t>
  </si>
  <si>
    <t>Kaišiadorių lopšelio-darželio „Spindulys“ direktorius</t>
  </si>
  <si>
    <t>Rumšiškių  lopšelio-darželio direktorius</t>
  </si>
  <si>
    <t>Pravieniškių lopšelio-darželio „Ąžuoliukas“ direktorius</t>
  </si>
  <si>
    <t>Žiežmarių lopšelio-darželio „Varpelis“ direktorius</t>
  </si>
  <si>
    <t>Gudienos mokyklos-darželio „Rugelis“ direktorius</t>
  </si>
  <si>
    <t>Stasiūnų mokyklos-darželio „Nykštukas“ direktorius</t>
  </si>
  <si>
    <t>Žiežmarių mokyklos-darželio direktorius</t>
  </si>
  <si>
    <t>Rumšiškių Antano Baranausko gimnazijos direktorius</t>
  </si>
  <si>
    <t>Kruonio gimnazijos direktorius</t>
  </si>
  <si>
    <t>Kaišiadorių Vaclovo Giržado progimnazijos direktorius</t>
  </si>
  <si>
    <t>Žaslių pagrindinės mokyklos direktorius</t>
  </si>
  <si>
    <t>Antakalnio pagrindinės mokyklos direktorius</t>
  </si>
  <si>
    <t>Palomenės pagrindinės mokyklos direktorius</t>
  </si>
  <si>
    <t>Pravieniškių Stasio Tijūnaičio pagrindinės mokyklos direktorius</t>
  </si>
  <si>
    <t>Kaišiadorių meno mokyklos direktorius</t>
  </si>
  <si>
    <t>Švietimo ir kultūros paslaugų centro direktorius</t>
  </si>
  <si>
    <t>Kaišiadorių kūno kultūros ir sporto centro direktorius</t>
  </si>
  <si>
    <t>Kaišiadorių apylinkės seniūnas</t>
  </si>
  <si>
    <t>Žiežmarių apylinkės seniūnas</t>
  </si>
  <si>
    <t>Kaišiadorių viešosios bibliotekos direktorius</t>
  </si>
  <si>
    <t>Kaišiadorių muziejaus direktorius</t>
  </si>
  <si>
    <t>Kaišiadorių kultūros centro direktorius</t>
  </si>
  <si>
    <t>Kruonio kultūros centro direktorius</t>
  </si>
  <si>
    <t>Palomenės kultūros centro direktorius</t>
  </si>
  <si>
    <t>Rumšiškių kultūros centro direktorius</t>
  </si>
  <si>
    <t>Žaslių kultūros centro direktorius</t>
  </si>
  <si>
    <t>Žiežmarių kultūros centro direktorius</t>
  </si>
  <si>
    <t>Kaišiadorių socialinių paslaugų centro direktorius</t>
  </si>
  <si>
    <t>Kaišiadorių rajono savivaldybės visuomenės sveikatos biuro direktorius</t>
  </si>
  <si>
    <t>Kaišiadorių rajono savivaldybės administracijos Švietimo skyriaus nuostatuose nustatytos veiklos vykdymas</t>
  </si>
  <si>
    <t>Ugdymo programų įgyvendinimo bei jų įvairovės savivaldybės švietimo įstaigose užtikrinimas</t>
  </si>
  <si>
    <t>Kaišiadorių suaugusiųjų ir jaunimo mokyklos direktorius</t>
  </si>
  <si>
    <t>Pakertų lopšelio-darželio direktorius</t>
  </si>
  <si>
    <t>Žaslių lopšelio-darželio „Žaliasis klevelis“ direktorius</t>
  </si>
  <si>
    <t>Mokinių vežiojimo į mokyklas ir atgal į namus užtikrinimas</t>
  </si>
  <si>
    <t>7% mokinio krepšelio lėšų panaudojimas mokymo reikmėms Savivaldybės tarybos nustatyta tvarka</t>
  </si>
  <si>
    <t xml:space="preserve">Mokinio krepšelio lėšų panaudojimas Mokinio krepšelio lėšų apskaičiavimo ir paskirstymo metodikoje nustatyta tvarka
</t>
  </si>
  <si>
    <t>Pedagoginės psichologinės tarnybos direktorius</t>
  </si>
  <si>
    <t>Savivaldybių mokyklų (klasių), skirtų šalies (regiono) mokiniams, turintiems specialiųjų ugdymosi poreikių, ir kitų savivaldybei perduotų įstaigų išlaikymas</t>
  </si>
  <si>
    <t>Kaišiadorių rajono savivaldybės neformaliojo švietimo įstaigų veiklos užtikrinimas</t>
  </si>
  <si>
    <t>Jaunimo užimtumo rėmimas</t>
  </si>
  <si>
    <t xml:space="preserve">Užtikrinti mokinių specialiųjų ugdymosi poreikių įvertinimą ir pedagoginės psichologinės pagalbos teikimą </t>
  </si>
  <si>
    <t>Užtikrinti Kaišiadorių r. pedagoginės psichologinės tarnybos veiklą</t>
  </si>
  <si>
    <t>Gerinti kultūrinės aplinkos ir paslaugų kokybę bei prieinamumą</t>
  </si>
  <si>
    <t>Kontroliuoti valstybinės kalbos vartojimą ir taisyklingumą savivaldybėje</t>
  </si>
  <si>
    <t>Užtikrinti socialinę paramą mokiniams</t>
  </si>
  <si>
    <t>Socialinio darbo, socialinės paramos organizavimo užtikrinimas savivaldybėje bei  piniginės socialinės paramos, išmokų, socialinių paslaugų, socialinės paramos mokiniams, neįgaliųjų socialinės integracijos administravimo, turto įsigijimo ir kt. išlaidų padengimas</t>
  </si>
  <si>
    <t xml:space="preserve">Savivaldybės administracijos direktorius </t>
  </si>
  <si>
    <t>Jaunimo reikalų koordinavimo administravimo išlaidų padengimas</t>
  </si>
  <si>
    <t>Vaikų teisių apsaugos administravimo išlaidų padengimas</t>
  </si>
  <si>
    <t>Kaišiadorių socialinių paslaugų centro veiklos, vykdant privalomus teisės aktus bei socialinių paslaugų prieinamumą gyventojams, užtikrinimas</t>
  </si>
  <si>
    <t xml:space="preserve">Kaišiadorių socialinių paslaugų centro direktorius  </t>
  </si>
  <si>
    <t>Rūpintis rajono neįgaliaisiais, vykdyti neįgaliųjų socialinės integracijos priemones</t>
  </si>
  <si>
    <t>Sudaryti galimybes Kaišiadorių rajono savivaldybėje gyvenantiems bedarbiams greičiau integruotis į darbo rinką</t>
  </si>
  <si>
    <t>Organizuoti laikinojo pobūdžio visuomenei naudingus viešuosius darbus</t>
  </si>
  <si>
    <t>Viešųjų darbų vykdymas atliekant valstybines funkcijas</t>
  </si>
  <si>
    <t>Darbo rinkos politikos rengimo ir įgyvendinimo programos administravimas</t>
  </si>
  <si>
    <t>Lietaus kanalizacijos sistemų Kaišiadorių ir Žiežmarių miestuose eksploatacija ir remontas</t>
  </si>
  <si>
    <t>Kurti efektyvią komunalinių atliekų tvarkymo sistemą</t>
  </si>
  <si>
    <t>Atliekų tvarkymo infrastruktūros plėtros priemonių įgyvendinimas</t>
  </si>
  <si>
    <t>Atliekų, kurių turėtojo nustatyti neįmanoma arba kuris nebeegzistuoja, tvarkymas</t>
  </si>
  <si>
    <t>Užtikrinti saugią ir švarią gamtinę aplinką</t>
  </si>
  <si>
    <t>Aplinkos kokybės gerinimo ir apsaugos priemonių įgyvendinimas</t>
  </si>
  <si>
    <t>Želdynų ir želdinių apsaugos, tvarkymo, būklės stebėsenos, želdynų kūrimo, želdinių veisimo, inventorizavimo priemonių įgyvendinimas</t>
  </si>
  <si>
    <t>Bešeimininkių gyvūnų augintinių skaičiaus mažinimas, bepriežiūrių ir bešeimininkių gyvūnų perdavimas globai, reikalingos infrastruktūros kūrimas ir priemonių įsigijimas</t>
  </si>
  <si>
    <t>Visuomenės švietimas ir mokymas aplinkosaugos klausimais</t>
  </si>
  <si>
    <t>Gerinti susisiekimo sąlygas rajone</t>
  </si>
  <si>
    <t>Gerinti bei plėtoti kelių ir gatvių infrastruktūrą</t>
  </si>
  <si>
    <t xml:space="preserve">Savivaldybės vietinės reikšmės kelių, gatvių, takų tiesimas, taisymas (remontas) ir priežiūra  </t>
  </si>
  <si>
    <t xml:space="preserve">Diegti eismo saugumo priemones                                           </t>
  </si>
  <si>
    <t xml:space="preserve">Optimizuoti viešojo transporto sistemą                                </t>
  </si>
  <si>
    <t xml:space="preserve"> Paslaugų vykdymas, suteikiant  keleivinio  transporto viešąsias paslaugas </t>
  </si>
  <si>
    <t>Išsaugoti ir gerinti aplinkos kokybę</t>
  </si>
  <si>
    <t>Tvarkyti  teritorijas, objektus ir želdynus</t>
  </si>
  <si>
    <t>Apleistų statinių sutvarkymas ir teritorijos valymas</t>
  </si>
  <si>
    <t>Vykdyti savivaldybės objektų remontą ir gerinti gyvenamąją aplinką</t>
  </si>
  <si>
    <t>Savivaldybei priklausančių pastatų, statinių remontas, eksploatacija bei jų priežiūra, teritorijų  priežiūra</t>
  </si>
  <si>
    <t xml:space="preserve">Daugiabučių gyvenamųjų namų   bendrijų fondo rėmimas </t>
  </si>
  <si>
    <t xml:space="preserve">Daugiabučių gyvenamųjų namų modernizavimo programos vykdymas </t>
  </si>
  <si>
    <t>Tęsti į Valstybės kapitalo investicijų programą įtrauktų projektų įgyvendinimą</t>
  </si>
  <si>
    <t>Kaišiadorių r.  Rumšiškių vyskupo Antano Baranausko gimnazijos pastato  kapitalinis remontas</t>
  </si>
  <si>
    <t>Kurti patrauklias gyvenimo ir žemės ūkio veiklos sąlygas kaimo vietovėse</t>
  </si>
  <si>
    <t>Gerinti gyvenimo kokybę kaime</t>
  </si>
  <si>
    <t>Paramos žemdirbiams nelaimės atveju ar patyrus nuostolių, nepriklausančių nuo ūkininkavimo lygio, teikimas</t>
  </si>
  <si>
    <t>Paramos teikimas žemdirbiams buhalterinei apskaitai tvarkyti, tręšimo planams sudaryti ir technologinėms konsultacijoms</t>
  </si>
  <si>
    <t>Žemdirbių, atliekančių pašarų, dirvožemio tyrimus ir gyvulių produktyvumo kontrolę, finansinis rėmimas</t>
  </si>
  <si>
    <t>Bebraviečių ardymas</t>
  </si>
  <si>
    <t>Žemdirbių švietėjiškos veiklos vykdymas</t>
  </si>
  <si>
    <t>Atsinaujinančių energijos šaltinių diegimas</t>
  </si>
  <si>
    <t>Selekcinio užmokesčio dalinis kompensavimas</t>
  </si>
  <si>
    <t>Ūkininko ūkio įregistravimo pažymėjimų, traktoriaus ir savaeigės mašinos registracijos liudijimų blankų bei techninės apžiūros talonų blankų įsigijimas</t>
  </si>
  <si>
    <t>Valstybinio numerio ženklų traktoriams, priekaboms ir savaeigėms mašinoms įsigijimas</t>
  </si>
  <si>
    <t>Valstybinių ir privačių melioracijos statinių priežiūros, remonto ir rekonstrukcijos organizavimas</t>
  </si>
  <si>
    <t>Valstybinių (valstybės perduotų savivaldybėms) žemės ūkio funkcijų vykdymas</t>
  </si>
  <si>
    <t>Saugaus valstybinio duomenų tinklo kanalų priežiūra</t>
  </si>
  <si>
    <t>Kaimo bendruomenių registravimo išlaidų, renovuotų pastatų draudimo išlaidų, įgyvendinus projektus, kompensavimas vadovaujantis Vietos plėtros strategija</t>
  </si>
  <si>
    <t>Plėtoti sveikatos priežiūros paslaugas ir joms teikti būtiną infrastruktūrą</t>
  </si>
  <si>
    <t>Vykdyti visuomenės sveikatos priežiūrą, propaguoti sveiką gyvenseną</t>
  </si>
  <si>
    <t>Visuomenės sveikatos priežiūros funkcijų vykdymas</t>
  </si>
  <si>
    <t>Žmonių palaikų pervežimas pagal policijos iškvietimus ir nenustatytos tapatybės žmogaus palaikų laidojimas</t>
  </si>
  <si>
    <t>Savivaldybės gydytojo veiklos organizavimas</t>
  </si>
  <si>
    <t>Siekti, kad kuo daugiau nustatytų kategorijų asmenų galėtų pasinaudoti kompensuojamomis dantų protezavimo paslaugomis ir kitomis savivaldybės remiamomis sveikatos priežiūros paslaugomis</t>
  </si>
  <si>
    <t>Dantų protezavimo paslaugos kompensavimas pensinio amžiaus savivaldybės gyventojams</t>
  </si>
  <si>
    <t>Savivaldybės remiamų sveikatos priežiūros paslaugų teikimas viešojoje įstaigoje Kaišiadorių ligoninėje</t>
  </si>
  <si>
    <t>Kaišiadorių rajono savivaldybei pavaldžioms asmens sveikatos priežiūros įstaigoms medicininės įrangos įsigijimas</t>
  </si>
  <si>
    <t>Administruoti Savivaldybės valdomą turtą</t>
  </si>
  <si>
    <t>Inventorizuoti, įvertinti, įregistruoti Savivaldybei priklausantį nekilnojamąjį turtą, vykdyti sandorius</t>
  </si>
  <si>
    <t>Nekilnojamojo ir kito turto vertinimas, inventorizavimas, sandorių vykdymas, teisinė registracija, duomenų išrašų gavimas</t>
  </si>
  <si>
    <t>Vadovaujantis Bendrųjų planų sprendiniais, planuoti teritorijų plėtrą</t>
  </si>
  <si>
    <t>Siekiant racionalaus savivaldybės teritorijos išvystymo, rengti teritorijų planavimo ir žemėtvarkos dokumentus</t>
  </si>
  <si>
    <t>Teritorijų planavimo ir žemėtvarkos dokumentų rengimas</t>
  </si>
  <si>
    <t>Užtikrinant racionalų žemės sklypų valdymą ir naudojimą, rengti žemės sklypų planus ir topografines nuotraukas</t>
  </si>
  <si>
    <t xml:space="preserve">Topografiniai ir kadastriniai matavimai                                                                </t>
  </si>
  <si>
    <t>Užtikrinti efektyvų seniūnijų ir seniūnų funkcijų vykdymą</t>
  </si>
  <si>
    <t>Išsaugoti ir gerinti aplinkos kokybę bei susisiekimo sąlygas seniūnijų teritorijose</t>
  </si>
  <si>
    <t>Organizuoti kelių, gatvių, bendro naudojimo teritorijų priežiūrą, atliekų tvarkymą bei gyventojų skatinimo tvarkyti aplinką priemones seniūnijose</t>
  </si>
  <si>
    <t>Seniūnijų ir seniūnų funkcijų vykdymas bei visuomenei naudingos veiklos organizavimas Savivaldybės administracijos struktūriniuose teritoriniuose padaliniuose – seniūnijose</t>
  </si>
  <si>
    <t>Iš savivaldybės biudžeto prognozuojamų pajamų ir valstybės biudžeto bendrosios dotacijos kompensacijos</t>
  </si>
  <si>
    <t>Iš valstybės biudžeto specialių tikslinių, Europos Sąjungos finansinės paramos ir kitų dotacijų</t>
  </si>
  <si>
    <t>Iš biudžetinių įstaigų pajamų įmokų</t>
  </si>
  <si>
    <t>Iš pajamų iš mokesčio dalies specialiosioms programoms finansuoti</t>
  </si>
  <si>
    <t>Iš nepanaudotų savivaldybės biudžeto tikslinės paskirties lėšų</t>
  </si>
  <si>
    <t>Savivaldybės būstų ir socialinių būstų nuoma, Savivaldybės būsto ir socialinio būsto fondo plėtra, būsto nuomos ar išperkamosios nuomos mokesčių dalies kompensavimas</t>
  </si>
  <si>
    <t>Plėtoti ir nuomoti Savivaldybės būstus bei Savivaldybės socialinius būstus</t>
  </si>
  <si>
    <t>Visuomenės sveikatos rėmimo specialiosios programos vykdymas</t>
  </si>
  <si>
    <t>Socialinės paramos mokiniams, finansuojamos iš specialios tikslinės dotacijos, skyrimas</t>
  </si>
  <si>
    <t xml:space="preserve">Užtikrinti gyventojų poreikius atitinkančių socialinių paslaugų infrastruktūrą ir jos apimtis bei skatinti socialinės veiklos, socialinio darbo iniciatyvas </t>
  </si>
  <si>
    <t>Skatinti žmonių su negalia socialinį savarankiškumą, dalyvavimo galimybių didėjimą ir veiklos ribojimo mažėjimą, siekiant užtikrinti lygias teises ir galimybes dalyvauti visuomenės gyvenime</t>
  </si>
  <si>
    <t>Plėtoti ir atnaujinti vandens tiekimo ir nuotekų tvarkymo infrastruktūrą</t>
  </si>
  <si>
    <t>Finansinės paramos suteikimas žemės sklypų, kuriuose medžioklė neuždrausta, savininkams, valdytojams ir naudotojams medžiojamųjų gyvūnų daromos žalos prevencijos priemonėms įgyvendinti ir laisvėje gyvenančių medžiojamųjų gyvūnų padarytos žalos, kai žalą ūkiniams gyvūnams padarė vilkai, atlyginimas valstybės vardu ir medžioklės plotų vienetų sudarymo ar jų ribų pakeitimo projektų parengimas</t>
  </si>
  <si>
    <t>Aplinkos monitoringo, prevencinių ir aplinkos atkūrimo priemonių įgyvendinimas</t>
  </si>
  <si>
    <t>Administracinės naštos asmenims, besikreipiantiems dėl vaikų priėmimo į Kaišiadorių rajono savivaldybės ikimokyklinį ir priešmokyklinį ugdymą teikiančias įstaigas, sumažinimas</t>
  </si>
  <si>
    <t>Administracinės naštos asmenims, norintiems gauti pirminę teisinę pagalbą bei administruojant ūkininkų ūkius ir valdų valdytojus, sumažinimas</t>
  </si>
  <si>
    <t>Užtikrinti privalomo formaliojo švietimo programų prieinamumą ir įgyvendinimo kokybę</t>
  </si>
  <si>
    <t>Užtikrinti gyventojams kokybiškas ir prieinamas švietimo paslaugas</t>
  </si>
  <si>
    <t>Mokytojų skaičiaus optimizavimo išlaidų finansavimas</t>
  </si>
  <si>
    <t>Užtikrinti neformaliojo švietimo ir sporto programų įvairovę ir jų įgyvendinimo kokybę</t>
  </si>
  <si>
    <t>Sporto rėmimas</t>
  </si>
  <si>
    <t>Plėtoti kultūros paslaugas, meno mėgėjų veiklą, populiarinti profesionalųjį meną</t>
  </si>
  <si>
    <t>Plėtoti informacines paslaugas, kultūros sklaidą, tenkinti gyventojų informacinius poreikius</t>
  </si>
  <si>
    <t>Kaupti ir populiarinti regiono kultūros dvasines ir materialines vertybes</t>
  </si>
  <si>
    <t>Organizuoti seniūno ir seniūnijos funkcijų įgyvendinimą bei visuomenei naudingų darbų atlikimą seniūnijose</t>
  </si>
  <si>
    <t>Administruoti seniūnijų teritorijose esantį savivaldybės ir socialinį būstą</t>
  </si>
  <si>
    <t>Remontuoti ir prižiūrėti savivaldybės ir socialinius būstus</t>
  </si>
  <si>
    <t>Seniūnijos teritorijoje esančių savivaldybės ir socialinių būstų remontas, priežiūra</t>
  </si>
  <si>
    <t>Gyvenviečių naujų apšvietimo sistemų įrengimas ir  remontas, ESO vykdomų darbų prisidėjimo dalis</t>
  </si>
  <si>
    <t>Užtikrinti darnią teritorinę plėtrą ir kokybišką gyvenamąją aplinką</t>
  </si>
  <si>
    <t>Savivaldybei priklausančių pastatų ir statinių techninių projektų parengimas, ekspertizių atlikimas, techninių priemonių įsigijimas, VTPSI mokesčių mokėjimas</t>
  </si>
  <si>
    <t>Kaišiadorių kūno kultūros ir sporto centro infrastruktūros sukūrimas</t>
  </si>
  <si>
    <t xml:space="preserve">Įgyvendinti Lietuvos Respublikos įstatymais, Vyriausybės nutarimais ir kitais teisės aktais  nustatytą piniginę socialinę paramą, pašalpas, išmokas </t>
  </si>
  <si>
    <t>Skirti ir teikti piniginę paramą savivaldybės gyventojams vykdant valstybines (perduotas savivaldybėms) ir savarankiškąsias savivaldybių funkcijas</t>
  </si>
  <si>
    <t xml:space="preserve">Socialinių išmokų ir kompensacijų, finansuojamų iš specialios tikslinės dotacijos, skyrimas </t>
  </si>
  <si>
    <t>Užtikrinti  Lietuvos Respublikos įstatymuose, Vyriausybės nutarimuose ir kituose teisės aktuose nustatytų visų piniginių išmokų bei paramos, socialinių programų, socialinio darbo organizavimą, socialinės veiklos administravimą  ir vykdymą savivaldybėje</t>
  </si>
  <si>
    <t>Tenkinti poreikius socialinėms paslaugoms įvairių socialinių grupių  gyventojams, plėtoti socialines paslaugas ir/ar  socialinį darbą bei remti įvairias socialinės veiklos iniciatyvas, socialinius projektus, organizuoti būsto pritaikymą neįgaliesiems</t>
  </si>
  <si>
    <r>
      <t xml:space="preserve">Kaišiadorių miesto vietos veiklos grupės strategijos įgyvendinimas, administravimas, </t>
    </r>
    <r>
      <rPr>
        <b/>
        <sz val="10"/>
        <color indexed="8"/>
        <rFont val="Times New Roman"/>
        <family val="1"/>
        <charset val="186"/>
      </rPr>
      <t xml:space="preserve"> </t>
    </r>
    <r>
      <rPr>
        <sz val="10"/>
        <color indexed="8"/>
        <rFont val="Times New Roman"/>
        <family val="1"/>
        <charset val="186"/>
      </rPr>
      <t>strategijos vykdytojų ir kitų projektų pareiškėjų, kurie gauna finansavimą iš ES ir kitų programų teisės aktų nustatyta tvarka, dalinis rėmimas</t>
    </r>
  </si>
  <si>
    <t>Projekto „ Kaišiadorių miesto kultūros infrastruktūros optimizavimas, sukuriant multifunkcinę erdvę, pritaikytą vietos bendruomenės poreikiams (I etapas)“ vykdymas</t>
  </si>
  <si>
    <t>Projekto „Lietaus nuotekų valymo įrenginių prie Lomenos upės Kaišiadorių mieste įrengimas“ vykdymas</t>
  </si>
  <si>
    <t>Projekto „Kaišiadorių miesto Prezidento A. M. Brazausko  parko  sutvarkymas ir pritaikymas rekreaciniams, poilsio  ir sveikatinimo poreikiams“ vykdymas</t>
  </si>
  <si>
    <t>Projekto „Kaišiadorių miesto Gedimino gatvės prieigų sutvarkymas“ vykdymas</t>
  </si>
  <si>
    <t>Projekto „ Ugdymo prieinamumo didinimas Kaišiadorių lopšelyje-darželyje „Spindulys“ vykdymas</t>
  </si>
  <si>
    <t>Projekto „Gudienos kaimo gyvenamosios vietovės atnaujinimas“ vykdymas</t>
  </si>
  <si>
    <t>28</t>
  </si>
  <si>
    <t>Projekto „Pėsčiųjų ir dviračių tako įrengimas aplink Girelės II tvenkinį Kaišiadorių mieste“ vykdymas</t>
  </si>
  <si>
    <t>29</t>
  </si>
  <si>
    <t>32</t>
  </si>
  <si>
    <t>Projekto „Draugiškų aplinkai transporto priemonių įsigijimas Kaišiadorių mieste“ vykdymas</t>
  </si>
  <si>
    <t>33</t>
  </si>
  <si>
    <t>Projekto „Žiežmarių sinagogos išsaugojimas ir pritaikymas visuomenės poreikiams“ vykdymas</t>
  </si>
  <si>
    <t>34</t>
  </si>
  <si>
    <t>Projekto „Socialinio būsto fondo plėtra Kaišiadorių rajono savivaldybėje“ vykdymas</t>
  </si>
  <si>
    <t xml:space="preserve">35 </t>
  </si>
  <si>
    <t>36</t>
  </si>
  <si>
    <t>Projekto „Kauno marių ir Nemuno kilpų turizmo E-rinkodara“ vykdymas</t>
  </si>
  <si>
    <t xml:space="preserve">37 </t>
  </si>
  <si>
    <t>Projekto „Vandentiekio ir nuotekų tinklų rekonstrukcija ir plėtra  Kaišiadorių rajono savivaldybėje“ vykdymas</t>
  </si>
  <si>
    <t>38</t>
  </si>
  <si>
    <t>Projekto „Paviršinių nuotekų sistemų tvarkymas Kaišiadorių rajono savivaldybėje“ vykdymas</t>
  </si>
  <si>
    <t>39</t>
  </si>
  <si>
    <t>Projekto „Komunalinių atliekų tvarkymo infrastruktūros plėtra Kaišiadorių rajono savivaldybėje“ vykdymas</t>
  </si>
  <si>
    <t>40</t>
  </si>
  <si>
    <t>41</t>
  </si>
  <si>
    <t xml:space="preserve">42 </t>
  </si>
  <si>
    <t>43</t>
  </si>
  <si>
    <t>Projekto „Sveikos gyvensenos skatinimas Kaišiadorių rajono savivaldybėje“ vykdymas</t>
  </si>
  <si>
    <t>44</t>
  </si>
  <si>
    <t>45</t>
  </si>
  <si>
    <t>47</t>
  </si>
  <si>
    <t>Projekto „ Vandens gerinimo įrenginių rekonstrukcija Kaišiadorių mieste“ vykdymas</t>
  </si>
  <si>
    <t xml:space="preserve">48 </t>
  </si>
  <si>
    <t>Projekto „Žiežmarių miesto nuotekų valyklos rekonstrukcija“ vykdymas</t>
  </si>
  <si>
    <t>49</t>
  </si>
  <si>
    <t>Projekto „Nuotekų tinklų plėtra Antakalnio k., Rumšiškių sen., Kaišiadorių rajone“ vykdymas</t>
  </si>
  <si>
    <t>50</t>
  </si>
  <si>
    <t>Didinti Kaišiadorių rajono savivaldybės gyvenamosios aplinkos patrauklumą</t>
  </si>
  <si>
    <t>Projekto „Šilumos tiekimo sistemos modernizavimas ir plėtra Kaišiadorių mieste“ vykdymas</t>
  </si>
  <si>
    <t>51</t>
  </si>
  <si>
    <t>52</t>
  </si>
  <si>
    <t>53</t>
  </si>
  <si>
    <t>Projekto ,,Profesionalios savanorystės skatinimas Kaišiadorių rajone“ vykdymas</t>
  </si>
  <si>
    <t>Paparčių mokyklos-daugiafunkcio centro direktorius</t>
  </si>
  <si>
    <t>Projekto „Kaišiadorių miesto V. Kudirkos, Maironio ir J. Basanavičiaus gatvių rekonstravimas“ vykdymas</t>
  </si>
  <si>
    <t>Projekto „Paslaugų teikimo ir asmenų aptarnavimo kokybės gerinimas Kauno, Jonavos, Prienų, Kaišiadorių rajonų ir Birštono savivaldybėse“ vykdymas</t>
  </si>
  <si>
    <t>Projekto „Socialinių paslaugų kokybės gerinimas ir paslaugų plėtra Kaišiadorių rajono savivaldybėje“ vykdymas</t>
  </si>
  <si>
    <t>Projekto „Birštono, Kaišiadorių rajono ir Prienų rajono savivaldybes jungiančių trasų ir turizmo maršrutų informacinės infrastruktūros plėtra“ vykdymas</t>
  </si>
  <si>
    <t>Projekto „Kraštovaizdžio ir gamtinio karkaso sprendinių koregavimas arba keitimas Kaišiadorių rajono savivaldybės ir jos dalių bendruosiuose planuose“ vykdymas</t>
  </si>
  <si>
    <t>Specialiosios sodininkų bendrijų rėmimo programos vykdymas</t>
  </si>
  <si>
    <t>55</t>
  </si>
  <si>
    <t>Projekto „Specialistų pritraukimas sveikatos netolygumams mažinti“ vykdymas</t>
  </si>
  <si>
    <t>Žiežmarių mokyklos-darželio „Vaikystės dvaras“ direktorius</t>
  </si>
  <si>
    <t>Projekto „Administracinio pastato, esančio Bažnyčios g. 4, Kaišiadorys, atnaujinimas“ vykdymas</t>
  </si>
  <si>
    <t>56</t>
  </si>
  <si>
    <t>57</t>
  </si>
  <si>
    <t>Projekto „Eismo saugos priemonės diegimas Kaišiadorių rajono savivaldybėje prie kelio Nr. 1808“  vykdymas</t>
  </si>
  <si>
    <t>Projekto „Buvusios naftos bazės teritorijos Kaišiadorių r. sav., Žiežmarių apyl. sen., Pakertų k., ir buvusio pesticidų sandėlio teritorijos Kaišiadorių r. sav., Nemaitonių sen., Varkalių k., sutvarkymas“ vykdymas</t>
  </si>
  <si>
    <t>Kaišiadorių šventosios Faustinos mokyklos direktorius</t>
  </si>
  <si>
    <t>Planuojami asignavimai 2019 metams</t>
  </si>
  <si>
    <t>1 priedas. 2017-2019 metų Savivaldybės pagrindinių funkcijų įgyvendinimo ir viešosios tvarkos užtikrinimo programos (01) tikslų, uždavinių ir priemonių asignavimų suvestinė, tūkst. Eur</t>
  </si>
  <si>
    <t>1 priedas. 2017-2019 metų Švietimo programos (02) tikslų, uždavinių ir priemonių asignavimų suvestinė, tūkst. Eur</t>
  </si>
  <si>
    <t>1 priedas. 2017-2019 metų Kultūros programos (03) tikslų, uždavinių ir priemonių asignavimų suvestinė, tūkst. Eur</t>
  </si>
  <si>
    <t>1 priedas. 2017-2019 metų Darbo rinkos politikos rengimo ir įgyvendinimo programos (05) tikslų, uždavinių ir priemonių asignavimų suvestinė, tūkst. Eur</t>
  </si>
  <si>
    <t>1 priedas. 2017-2019 metų  Aplinkos apsaugos programos (06) tikslų, uždavinių ir priemonių asignavimų suvestinė, tūkst. Eur</t>
  </si>
  <si>
    <t>1 priedas. 2017-2019 metų Ūkio plėtros programos (07) tikslų, uždavinių ir priemonių asignavimų suvestinė, tūkst. Eur</t>
  </si>
  <si>
    <t>1 priedas. 2017-2019 metų Žemės ūkio ir kaimo plėtros programos (08) tikslų, uždavinių ir priemonių asignavimų suvestinė, tūkst. Eur</t>
  </si>
  <si>
    <t>1 priedas. 2017-2019 metų Sveikatos apsaugos programos (09) tikslų, uždavinių ir priemonių asignavimų suvestinė, tūkst. Eur</t>
  </si>
  <si>
    <t>1 priedas. 2017-2019 metų Socialinio būsto ir turto inventorizavimo programos (10) tikslų, uždavinių ir priemonių asignavimų suvestinė, tūkst. Eur</t>
  </si>
  <si>
    <t>1 priedas. 2017-2019 metų Teritorijų planavimo programos (11) tikslų, uždavinių ir priemonių asignavimų suvestinė, tūkst. Eur</t>
  </si>
  <si>
    <t>1 priedas. 2017-2019 metų Investicijų ir verslo plėtros programos (12) tikslų, uždavinių ir priemonių asignavimų suvestinė, tūkst. Eur</t>
  </si>
  <si>
    <t>1 priedas. 2017-2019 metų Seniūnijų veiklos programos (13) tikslų, uždavinių ir priemonių asignavimų suvestinė, tūkst. Eur</t>
  </si>
  <si>
    <t>Valstybinės švietimo politikos vykdymo užtikrinimas</t>
  </si>
  <si>
    <t>Neformaliojo suaugusiųjų švietimo programų dalinis finansavimas</t>
  </si>
  <si>
    <t>Neformaliojo vaikų švietimo programų ir projektų finansavimas iš  valstybės ir savivaldybės biudžetų teisės aktų nustatyta tvarka, siekiant, kad projektuose dalyvautų ne mažiau kaip 10 procentų vienos lyties atstovų</t>
  </si>
  <si>
    <t>Vaikų mokymo plaukti bendrojo ugdymo mokyklose programos įgyvendinimas  Kaišiadorių rajono savivaldybėje</t>
  </si>
  <si>
    <t>Iš valstybės biudžeto finansuojamų išmokų, pensijų, kompensacijų mokėjimas ir mokymų išlaidų apmokėjimas</t>
  </si>
  <si>
    <t>Projekto „Pirminės asmens sveikatos priežiūros veiklos efektyvumo didinimas Kaišiadorių rajono savivaldybėje“ vykdymas</t>
  </si>
  <si>
    <t>Projekto „VšĮ Kruonio pirminės sveikatos priežiūros centro atnaujinimas“ vykdymas</t>
  </si>
  <si>
    <t>Projekto „Paparčių mokyklos-daugiafunkcio centro atnaujinimas“ vykdymas</t>
  </si>
  <si>
    <t>58</t>
  </si>
  <si>
    <t>59</t>
  </si>
  <si>
    <t>60</t>
  </si>
  <si>
    <t>61</t>
  </si>
  <si>
    <t>Projekto „Žaslių pagrindinės mokyklos dienos centro sporto aikštyno atnaujinimas“ vykdymas</t>
  </si>
  <si>
    <t>Projekto „Kaišiadorių r. Pravieniškių lopšelio-darželio „Ąžuoliukas“ gražios ir saugios lauko aplinkos sukūrimas“ vykdymas</t>
  </si>
  <si>
    <t>Projekto „Vandens tiekimo ir nuotekų tvarkymo infrastruktūros plėtra Pravieniškių I kaime, Kaišiadorių r. sav.“ vykdymas</t>
  </si>
  <si>
    <t>Projekto „Nuotekų valymo įrenginių statyba Pravieniškių I kaime, Kaišiadorių r. sav.“ vykdymas</t>
  </si>
  <si>
    <t>Projekto „Paslaugų šeimai plėtojimas Kaišiadorių rajone“ vykdymas</t>
  </si>
  <si>
    <t>62</t>
  </si>
  <si>
    <t>Verslo aplinkos gerinimas</t>
  </si>
  <si>
    <t>Renginių, organizuojamų savivaldybės mokiniams pagal Savivaldybės vykdomosios institucijos patvirtintą renginių grafiką, finansavimas</t>
  </si>
  <si>
    <t>Paparčių pagrindinės mokyklos direktorius</t>
  </si>
  <si>
    <t>Kaišiadorių šv. Faustinos mokyklos direktorius</t>
  </si>
  <si>
    <t>Socialinės reabilitacijos paslaugų neįgaliesiems bendruomenėje projektų finansavimas</t>
  </si>
  <si>
    <t>Neįgaliųjų įvairių mokymų, sporto, proginių, kultūrinių renginių, išvykų, švenčių, dieninių ir stacionarių stovyklų, darbo terapijos užsiėmimų ir kitų socialinės integracijos priemonių neįgaliesiems ir jų šeimoms organizavimas ir finansavimas</t>
  </si>
  <si>
    <t>Socialinių paslaugų, socialinės paramos įvairioms gyventojų socialinėms grupėms organizavimas bei socialinių programų, projektų ir iniciatyvų rėmimas, gyvenamosios aplinkos pritaikymo neįgaliesiems finansavimas</t>
  </si>
  <si>
    <t>Algirdo Brazausko gimnazija</t>
  </si>
  <si>
    <t xml:space="preserve">Socialinės paramos mokiniams išlaidų  iš savivaldybės biudžeto  finansvimas </t>
  </si>
  <si>
    <t xml:space="preserve">Piniginės socialinės paramos, pašalpų  priedų globėjams iš savivaldybės biudžeto skyrimas  bei vežėjų nuostolių ir gyventojų patirtų išlaidų kompensavimas </t>
  </si>
  <si>
    <t>Geriausių „Metų“ Kaišiadorių rajono smulkiojo verslo atstovų skatinimas</t>
  </si>
  <si>
    <t>63</t>
  </si>
  <si>
    <t>UAB Kaišiadorių vandenys direktorius</t>
  </si>
  <si>
    <t>UAB Kaišiadorių šiluma direktorius</t>
  </si>
  <si>
    <t>Užtikrinti Kultūros ir paveldosaugos skyriaus veiklą</t>
  </si>
  <si>
    <t>Kaišiadorių rajono savivaldybės renginių, jubiliejų, minėjimų, pristatymų ir kt. organizavimas, kvalifikacijos renginių kultūros darbuotojams koordinavimas, meno kolektyvų koncertinės veiklos skatinimas, dainų švenčių tradicijos tęstinumo užtikrinimas, tautinių rūbų ir kitų priemonių  įsigijimas, tautinio paveldo produktų saugojimas ir populiarinimas, projektinių veiklų įgyvendinimo rėmimas, bendradarbiavimas su nevyriausybinėmis organizacijomis, įgyvendinant istorinės atminties puoselėjimo iniciatyvas ir kt.</t>
  </si>
  <si>
    <t>Organizuoti savivaldybėje veikiančių religinių bendruomenių ir bendrijų rėmimo projektų konkursą ir finansuoti atrinktus projektus</t>
  </si>
  <si>
    <t>Remti valstybės pripažintas savivaldybėje veikiančias tradicines ir netradicines religines bendruomenes ir bendrijas</t>
  </si>
  <si>
    <t>Kultūros paveldo objektų stebėsenos, apskaitos, priežiūros vykdymas, paveldotvarkos darbų organizavimas, kultūros paveldo aktualizavimas (įamžinimas) ir populiarinimas</t>
  </si>
  <si>
    <t>Užtikrinti gyventojų bendrosios kultūros ugdymą ir etnokultūros puoselėjimą</t>
  </si>
  <si>
    <t>Sudaryti sąlygas kalbos tvarkytojui vykdyti nuostatuose numatytas funkcijas</t>
  </si>
  <si>
    <t>Užtikrinti Kaišiadorių muziejaus veiklą</t>
  </si>
  <si>
    <t>Užtikrinti Viešosios bibliotekos veiklą</t>
  </si>
  <si>
    <t>Užtikrinti kultūros centrų veiklą</t>
  </si>
  <si>
    <t>Įgyvendinti ES lėšomis ir kitų fondų lėšomis finansuojamus investicinius projektus</t>
  </si>
  <si>
    <t>Projekto „Neformaliojo švietimo infrastruktūros tobulinimas Kaišiadorių rajono savivaldybėje“ vykdymas.</t>
  </si>
  <si>
    <t>Kaišiadorių rajono savivaldybės 2017–2019 metų korupcijos prevencijos programos įgyvendinimas</t>
  </si>
  <si>
    <t>Seniūnijų kelių bei gatvių remontas ir priežiūra</t>
  </si>
  <si>
    <t>Seniūnijų kelių valymas, bendro naudojimo teritorijų tvarkymas, priežiūra, apšvietimas, atliekų tvarkymas, gyventojų skatinimas puoselėti aplinką</t>
  </si>
  <si>
    <t>Savivaldybės ir savivaldybės kontroliuojamų įstaigų veiklos optimizavimas</t>
  </si>
  <si>
    <t>Kaišiadorių rajono savivaldybės neveiksnių asmenų būklės peržiūrėjimo komisijos veiklos administravimas</t>
  </si>
  <si>
    <t>VVG strategijos įgyvendinimas</t>
  </si>
  <si>
    <t>Kompleksinių teritorijų planavimo dokumentų sprendinių įgyvendinimo stebėsenos ataskaitos parengimas ir teritorijų planavimo dokumentų sprendinių įgyvendinimo programų parengimas</t>
  </si>
  <si>
    <t>1 priedas. 2017-2019 metų Socialinės apsaugos programos (04) tikslų, uždavinių ir priemonių asignavimų suvestinė, tūkst. Eur</t>
  </si>
  <si>
    <t>Pedagoginių darbuotojų darbo apmokėjimo sąlygų gerinimas</t>
  </si>
</sst>
</file>

<file path=xl/styles.xml><?xml version="1.0" encoding="utf-8"?>
<styleSheet xmlns="http://schemas.openxmlformats.org/spreadsheetml/2006/main">
  <numFmts count="1">
    <numFmt numFmtId="164" formatCode="0.0"/>
  </numFmts>
  <fonts count="29">
    <font>
      <sz val="11"/>
      <color theme="1"/>
      <name val="Calibri"/>
      <family val="2"/>
      <charset val="186"/>
      <scheme val="minor"/>
    </font>
    <font>
      <sz val="11"/>
      <color indexed="8"/>
      <name val="Calibri"/>
      <family val="2"/>
      <charset val="186"/>
    </font>
    <font>
      <sz val="11"/>
      <color indexed="8"/>
      <name val="Calibri"/>
      <family val="2"/>
      <charset val="186"/>
    </font>
    <font>
      <b/>
      <sz val="10"/>
      <color indexed="8"/>
      <name val="Times New Roman"/>
      <family val="1"/>
      <charset val="186"/>
    </font>
    <font>
      <sz val="10"/>
      <color indexed="8"/>
      <name val="Times New Roman"/>
      <family val="1"/>
      <charset val="186"/>
    </font>
    <font>
      <sz val="10"/>
      <name val="Times New Roman"/>
      <family val="1"/>
      <charset val="186"/>
    </font>
    <font>
      <sz val="9"/>
      <name val="Times New Roman"/>
      <family val="1"/>
      <charset val="186"/>
    </font>
    <font>
      <sz val="10"/>
      <name val="Times New Roman"/>
      <family val="1"/>
    </font>
    <font>
      <sz val="10"/>
      <color indexed="10"/>
      <name val="Times New Roman"/>
      <family val="1"/>
      <charset val="186"/>
    </font>
    <font>
      <b/>
      <sz val="10"/>
      <name val="Times New Roman"/>
      <family val="1"/>
      <charset val="186"/>
    </font>
    <font>
      <sz val="10"/>
      <color indexed="8"/>
      <name val="Times New Roman"/>
      <family val="1"/>
      <charset val="186"/>
    </font>
    <font>
      <sz val="10"/>
      <color indexed="8"/>
      <name val="Times"/>
      <family val="1"/>
    </font>
    <font>
      <b/>
      <sz val="10"/>
      <color indexed="8"/>
      <name val="Times New Roman"/>
      <family val="1"/>
      <charset val="186"/>
    </font>
    <font>
      <sz val="10"/>
      <color indexed="8"/>
      <name val="Times New Roman"/>
      <family val="1"/>
    </font>
    <font>
      <sz val="10"/>
      <color indexed="8"/>
      <name val="Calibri"/>
      <family val="2"/>
      <charset val="186"/>
    </font>
    <font>
      <b/>
      <sz val="10"/>
      <color indexed="8"/>
      <name val="Times"/>
      <family val="1"/>
    </font>
    <font>
      <sz val="11"/>
      <color indexed="8"/>
      <name val="Calibri"/>
      <family val="2"/>
      <charset val="186"/>
    </font>
    <font>
      <sz val="11"/>
      <color indexed="8"/>
      <name val="Calibri"/>
      <family val="2"/>
      <charset val="186"/>
    </font>
    <font>
      <sz val="11"/>
      <color indexed="10"/>
      <name val="Calibri"/>
      <family val="2"/>
      <charset val="186"/>
    </font>
    <font>
      <sz val="11"/>
      <name val="Calibri"/>
      <family val="2"/>
      <charset val="186"/>
    </font>
    <font>
      <sz val="10"/>
      <color indexed="8"/>
      <name val="Times New Roman"/>
      <family val="1"/>
      <charset val="186"/>
    </font>
    <font>
      <sz val="11"/>
      <name val="Calibri"/>
      <family val="2"/>
      <charset val="186"/>
    </font>
    <font>
      <b/>
      <sz val="10"/>
      <color indexed="8"/>
      <name val="Times New Roman"/>
      <family val="1"/>
      <charset val="186"/>
    </font>
    <font>
      <sz val="10"/>
      <name val="Calibri"/>
      <family val="2"/>
      <charset val="186"/>
    </font>
    <font>
      <sz val="10"/>
      <name val="Times"/>
      <family val="1"/>
      <charset val="186"/>
    </font>
    <font>
      <sz val="11"/>
      <color theme="1"/>
      <name val="Calibri"/>
      <family val="2"/>
      <charset val="186"/>
      <scheme val="minor"/>
    </font>
    <font>
      <sz val="11"/>
      <color rgb="FF006100"/>
      <name val="Calibri"/>
      <family val="2"/>
      <scheme val="minor"/>
    </font>
    <font>
      <sz val="11"/>
      <color theme="1"/>
      <name val="Calibri"/>
      <family val="2"/>
      <scheme val="minor"/>
    </font>
    <font>
      <sz val="11"/>
      <color rgb="FFFF0000"/>
      <name val="Calibri"/>
      <family val="2"/>
      <charset val="186"/>
      <scheme val="minor"/>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6"/>
        <bgColor indexed="64"/>
      </patternFill>
    </fill>
    <fill>
      <patternFill patternType="solid">
        <fgColor indexed="11"/>
        <bgColor indexed="64"/>
      </patternFill>
    </fill>
    <fill>
      <patternFill patternType="solid">
        <fgColor indexed="55"/>
        <bgColor indexed="64"/>
      </patternFill>
    </fill>
    <fill>
      <patternFill patternType="solid">
        <fgColor indexed="22"/>
        <bgColor indexed="64"/>
      </patternFill>
    </fill>
    <fill>
      <patternFill patternType="solid">
        <fgColor rgb="FFC6EFCE"/>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8">
    <xf numFmtId="0" fontId="0" fillId="0" borderId="0"/>
    <xf numFmtId="0" fontId="26" fillId="8" borderId="0" applyNumberFormat="0" applyBorder="0" applyAlignment="0" applyProtection="0"/>
    <xf numFmtId="0" fontId="1" fillId="0" borderId="0"/>
    <xf numFmtId="0" fontId="25" fillId="0" borderId="0"/>
    <xf numFmtId="0" fontId="27" fillId="0" borderId="0"/>
    <xf numFmtId="0" fontId="27" fillId="0" borderId="0"/>
    <xf numFmtId="0" fontId="2" fillId="0" borderId="0"/>
    <xf numFmtId="0" fontId="28" fillId="0" borderId="0" applyNumberFormat="0" applyFill="0" applyBorder="0" applyAlignment="0" applyProtection="0"/>
  </cellStyleXfs>
  <cellXfs count="305">
    <xf numFmtId="0" fontId="0" fillId="0" borderId="0" xfId="0"/>
    <xf numFmtId="0" fontId="4" fillId="0" borderId="0" xfId="0" applyNumberFormat="1" applyFont="1" applyFill="1" applyBorder="1" applyAlignment="1">
      <alignment vertical="center"/>
    </xf>
    <xf numFmtId="0" fontId="4" fillId="2" borderId="0" xfId="0" applyNumberFormat="1" applyFont="1" applyFill="1" applyBorder="1" applyAlignment="1">
      <alignment vertical="center"/>
    </xf>
    <xf numFmtId="0" fontId="5" fillId="0" borderId="1" xfId="3" applyFont="1" applyFill="1" applyBorder="1" applyAlignment="1" applyProtection="1">
      <alignment horizontal="left" vertical="center" wrapText="1"/>
    </xf>
    <xf numFmtId="49" fontId="5" fillId="3" borderId="1" xfId="3" applyNumberFormat="1" applyFont="1" applyFill="1" applyBorder="1" applyAlignment="1" applyProtection="1">
      <alignment horizontal="center" vertical="center" wrapText="1"/>
    </xf>
    <xf numFmtId="49" fontId="5" fillId="2" borderId="1" xfId="3" applyNumberFormat="1" applyFont="1" applyFill="1" applyBorder="1" applyAlignment="1" applyProtection="1">
      <alignment horizontal="center" vertical="center" wrapText="1"/>
    </xf>
    <xf numFmtId="0" fontId="5" fillId="2" borderId="1" xfId="3" applyFont="1" applyFill="1" applyBorder="1" applyAlignment="1" applyProtection="1">
      <alignment horizontal="center" textRotation="90" wrapText="1"/>
    </xf>
    <xf numFmtId="0" fontId="5" fillId="4" borderId="1" xfId="3" applyFont="1" applyFill="1" applyBorder="1" applyAlignment="1" applyProtection="1">
      <alignment horizontal="center" textRotation="90" wrapText="1"/>
    </xf>
    <xf numFmtId="49" fontId="5" fillId="5" borderId="1" xfId="3" applyNumberFormat="1" applyFont="1" applyFill="1" applyBorder="1" applyAlignment="1" applyProtection="1">
      <alignment horizontal="center" vertical="center" wrapText="1"/>
    </xf>
    <xf numFmtId="49" fontId="5" fillId="3" borderId="2" xfId="3" applyNumberFormat="1" applyFont="1" applyFill="1" applyBorder="1" applyAlignment="1" applyProtection="1">
      <alignment horizontal="center" vertical="center" wrapText="1"/>
    </xf>
    <xf numFmtId="0" fontId="5" fillId="2" borderId="1" xfId="3" applyFont="1" applyFill="1" applyBorder="1" applyAlignment="1" applyProtection="1">
      <alignment horizontal="left" vertical="center" wrapText="1"/>
    </xf>
    <xf numFmtId="49" fontId="5" fillId="3" borderId="1" xfId="4" applyNumberFormat="1" applyFont="1" applyFill="1" applyBorder="1" applyAlignment="1" applyProtection="1">
      <alignment horizontal="center" vertical="center" wrapText="1"/>
    </xf>
    <xf numFmtId="0" fontId="5" fillId="2" borderId="1" xfId="4" applyFont="1" applyFill="1" applyBorder="1" applyAlignment="1" applyProtection="1">
      <alignment vertical="center" wrapText="1"/>
    </xf>
    <xf numFmtId="49" fontId="5" fillId="2" borderId="1" xfId="4" applyNumberFormat="1" applyFont="1" applyFill="1" applyBorder="1" applyAlignment="1" applyProtection="1">
      <alignment horizontal="left" vertical="center" wrapText="1"/>
    </xf>
    <xf numFmtId="49" fontId="4" fillId="5" borderId="1" xfId="3" applyNumberFormat="1" applyFont="1" applyFill="1" applyBorder="1" applyAlignment="1" applyProtection="1">
      <alignment horizontal="center" vertical="center" wrapText="1"/>
    </xf>
    <xf numFmtId="49" fontId="4" fillId="3" borderId="2" xfId="3" applyNumberFormat="1" applyFont="1" applyFill="1" applyBorder="1" applyAlignment="1" applyProtection="1">
      <alignment horizontal="center" vertical="center" wrapText="1"/>
    </xf>
    <xf numFmtId="49" fontId="4" fillId="3" borderId="1" xfId="3" applyNumberFormat="1" applyFont="1" applyFill="1" applyBorder="1" applyAlignment="1" applyProtection="1">
      <alignment horizontal="center" vertical="center" wrapText="1"/>
    </xf>
    <xf numFmtId="49" fontId="4" fillId="2" borderId="2" xfId="3" applyNumberFormat="1" applyFont="1" applyFill="1" applyBorder="1" applyAlignment="1" applyProtection="1">
      <alignment horizontal="center" vertical="center" wrapText="1"/>
    </xf>
    <xf numFmtId="49" fontId="4" fillId="2" borderId="1" xfId="3" applyNumberFormat="1" applyFont="1" applyFill="1" applyBorder="1" applyAlignment="1" applyProtection="1">
      <alignment horizontal="center" vertical="center" wrapText="1"/>
    </xf>
    <xf numFmtId="0" fontId="4" fillId="2" borderId="1" xfId="3" applyFont="1" applyFill="1" applyBorder="1" applyAlignment="1" applyProtection="1">
      <alignment horizontal="left" vertical="center" wrapText="1"/>
    </xf>
    <xf numFmtId="1" fontId="5" fillId="5" borderId="1" xfId="3" applyNumberFormat="1" applyFont="1" applyFill="1" applyBorder="1" applyAlignment="1" applyProtection="1">
      <alignment horizontal="center" vertical="center" wrapText="1"/>
    </xf>
    <xf numFmtId="1" fontId="5" fillId="3" borderId="1" xfId="3" applyNumberFormat="1" applyFont="1" applyFill="1" applyBorder="1" applyAlignment="1" applyProtection="1">
      <alignment horizontal="center" vertical="center" wrapText="1"/>
    </xf>
    <xf numFmtId="49" fontId="5" fillId="0" borderId="1" xfId="3" applyNumberFormat="1" applyFont="1" applyFill="1" applyBorder="1" applyAlignment="1" applyProtection="1">
      <alignment horizontal="center" vertical="center" wrapText="1"/>
    </xf>
    <xf numFmtId="1" fontId="5" fillId="0" borderId="1" xfId="3" applyNumberFormat="1" applyFont="1" applyFill="1" applyBorder="1" applyAlignment="1" applyProtection="1">
      <alignment horizontal="center" vertical="center" wrapText="1"/>
    </xf>
    <xf numFmtId="1" fontId="5" fillId="0" borderId="1" xfId="4" applyNumberFormat="1" applyFont="1" applyFill="1" applyBorder="1" applyAlignment="1" applyProtection="1">
      <alignment horizontal="left" vertical="center" wrapText="1"/>
    </xf>
    <xf numFmtId="1" fontId="5" fillId="0" borderId="1" xfId="4" applyNumberFormat="1" applyFont="1" applyFill="1" applyBorder="1" applyAlignment="1" applyProtection="1">
      <alignment horizontal="center" vertical="center" wrapText="1"/>
    </xf>
    <xf numFmtId="1" fontId="5" fillId="3" borderId="1" xfId="3" applyNumberFormat="1" applyFont="1" applyFill="1" applyBorder="1" applyAlignment="1" applyProtection="1">
      <alignment horizontal="left" vertical="center" wrapText="1"/>
    </xf>
    <xf numFmtId="49" fontId="5" fillId="0" borderId="1" xfId="4" applyNumberFormat="1" applyFont="1" applyFill="1" applyBorder="1" applyAlignment="1" applyProtection="1">
      <alignment horizontal="center" vertical="center" wrapText="1"/>
    </xf>
    <xf numFmtId="1" fontId="5" fillId="3" borderId="1" xfId="4" applyNumberFormat="1" applyFont="1" applyFill="1" applyBorder="1" applyAlignment="1" applyProtection="1">
      <alignment horizontal="center" vertical="center" wrapText="1"/>
    </xf>
    <xf numFmtId="0" fontId="5" fillId="0" borderId="1" xfId="4" applyFont="1" applyBorder="1" applyAlignment="1" applyProtection="1">
      <alignment horizontal="left" vertical="center" wrapText="1"/>
    </xf>
    <xf numFmtId="49" fontId="7" fillId="5" borderId="1" xfId="3" applyNumberFormat="1" applyFont="1" applyFill="1" applyBorder="1" applyAlignment="1" applyProtection="1">
      <alignment horizontal="center" vertical="center" wrapText="1"/>
    </xf>
    <xf numFmtId="49" fontId="7" fillId="3" borderId="1" xfId="3" applyNumberFormat="1" applyFont="1" applyFill="1" applyBorder="1" applyAlignment="1" applyProtection="1">
      <alignment horizontal="center" vertical="center" wrapText="1"/>
    </xf>
    <xf numFmtId="49" fontId="7" fillId="2" borderId="1" xfId="6" applyNumberFormat="1" applyFont="1" applyFill="1" applyBorder="1" applyAlignment="1" applyProtection="1">
      <alignment horizontal="center" vertical="center" wrapText="1"/>
    </xf>
    <xf numFmtId="0" fontId="7" fillId="2" borderId="1" xfId="6" applyFont="1" applyFill="1" applyBorder="1" applyAlignment="1" applyProtection="1">
      <alignment horizontal="left" vertical="center" wrapText="1"/>
    </xf>
    <xf numFmtId="1" fontId="5" fillId="2" borderId="1" xfId="3" applyNumberFormat="1" applyFont="1" applyFill="1" applyBorder="1" applyAlignment="1" applyProtection="1">
      <alignment horizontal="left" vertical="center" wrapText="1"/>
    </xf>
    <xf numFmtId="164" fontId="5" fillId="4" borderId="1" xfId="4" applyNumberFormat="1" applyFont="1" applyFill="1" applyBorder="1" applyAlignment="1" applyProtection="1">
      <alignment horizontal="center" vertical="center" wrapText="1"/>
    </xf>
    <xf numFmtId="164" fontId="5" fillId="2" borderId="1" xfId="3" applyNumberFormat="1" applyFont="1" applyFill="1" applyBorder="1" applyAlignment="1" applyProtection="1">
      <alignment horizontal="center" vertical="center" wrapText="1"/>
    </xf>
    <xf numFmtId="164" fontId="5" fillId="6" borderId="1" xfId="3" applyNumberFormat="1" applyFont="1" applyFill="1" applyBorder="1" applyAlignment="1" applyProtection="1">
      <alignment horizontal="center" vertical="center" wrapText="1"/>
    </xf>
    <xf numFmtId="164" fontId="5" fillId="6" borderId="1" xfId="3" applyNumberFormat="1" applyFont="1" applyFill="1" applyBorder="1" applyAlignment="1" applyProtection="1">
      <alignment horizontal="center" vertical="center"/>
    </xf>
    <xf numFmtId="164" fontId="5" fillId="4" borderId="1" xfId="3" applyNumberFormat="1" applyFont="1" applyFill="1" applyBorder="1" applyAlignment="1" applyProtection="1">
      <alignment horizontal="center" vertical="center" wrapText="1"/>
    </xf>
    <xf numFmtId="164" fontId="5" fillId="7" borderId="1" xfId="3" applyNumberFormat="1" applyFont="1" applyFill="1" applyBorder="1" applyAlignment="1" applyProtection="1">
      <alignment horizontal="center" vertical="center" wrapText="1"/>
    </xf>
    <xf numFmtId="164" fontId="5" fillId="0" borderId="1" xfId="3" applyNumberFormat="1" applyFont="1" applyFill="1" applyBorder="1" applyAlignment="1" applyProtection="1">
      <alignment horizontal="center" vertical="center" wrapText="1"/>
    </xf>
    <xf numFmtId="164" fontId="5" fillId="2" borderId="1" xfId="3" applyNumberFormat="1" applyFont="1" applyFill="1" applyBorder="1" applyAlignment="1" applyProtection="1">
      <alignment horizontal="left" vertical="center" wrapText="1"/>
    </xf>
    <xf numFmtId="164" fontId="5" fillId="0" borderId="1" xfId="3" applyNumberFormat="1" applyFont="1" applyFill="1" applyBorder="1" applyAlignment="1" applyProtection="1">
      <alignment horizontal="left" vertical="center" wrapText="1"/>
    </xf>
    <xf numFmtId="164" fontId="6" fillId="0" borderId="1" xfId="3" applyNumberFormat="1" applyFont="1" applyFill="1" applyBorder="1" applyAlignment="1" applyProtection="1">
      <alignment horizontal="center" vertical="center" wrapText="1"/>
    </xf>
    <xf numFmtId="164" fontId="5" fillId="0" borderId="1" xfId="4" applyNumberFormat="1" applyFont="1" applyFill="1" applyBorder="1" applyAlignment="1" applyProtection="1">
      <alignment horizontal="center" vertical="center" wrapText="1"/>
    </xf>
    <xf numFmtId="164" fontId="7" fillId="0" borderId="1" xfId="3" applyNumberFormat="1" applyFont="1" applyFill="1" applyBorder="1" applyAlignment="1" applyProtection="1">
      <alignment horizontal="left" vertical="center" wrapText="1"/>
    </xf>
    <xf numFmtId="164" fontId="7" fillId="4" borderId="1" xfId="3" applyNumberFormat="1" applyFont="1" applyFill="1" applyBorder="1" applyAlignment="1" applyProtection="1">
      <alignment horizontal="center" vertical="center" wrapText="1"/>
    </xf>
    <xf numFmtId="164" fontId="7" fillId="7" borderId="1" xfId="3" applyNumberFormat="1" applyFont="1" applyFill="1" applyBorder="1" applyAlignment="1" applyProtection="1">
      <alignment horizontal="center" vertical="center" wrapText="1"/>
    </xf>
    <xf numFmtId="164" fontId="7" fillId="2" borderId="1" xfId="3" applyNumberFormat="1" applyFont="1" applyFill="1" applyBorder="1" applyAlignment="1" applyProtection="1">
      <alignment horizontal="center" vertical="center" wrapText="1"/>
    </xf>
    <xf numFmtId="164" fontId="8" fillId="2" borderId="1" xfId="3" applyNumberFormat="1" applyFont="1" applyFill="1" applyBorder="1" applyAlignment="1" applyProtection="1">
      <alignment horizontal="center" vertical="center" wrapText="1"/>
    </xf>
    <xf numFmtId="164" fontId="4" fillId="2" borderId="1" xfId="3" applyNumberFormat="1" applyFont="1" applyFill="1" applyBorder="1" applyAlignment="1" applyProtection="1">
      <alignment horizontal="center" vertical="center" wrapText="1"/>
    </xf>
    <xf numFmtId="164" fontId="4" fillId="4" borderId="1" xfId="3" applyNumberFormat="1" applyFont="1" applyFill="1" applyBorder="1" applyAlignment="1" applyProtection="1">
      <alignment horizontal="center" vertical="center" wrapText="1"/>
    </xf>
    <xf numFmtId="164" fontId="4" fillId="7" borderId="1" xfId="3" applyNumberFormat="1" applyFont="1" applyFill="1" applyBorder="1" applyAlignment="1" applyProtection="1">
      <alignment horizontal="center" vertical="center" wrapText="1"/>
    </xf>
    <xf numFmtId="0" fontId="5" fillId="2" borderId="1" xfId="4" applyFont="1" applyFill="1" applyBorder="1" applyAlignment="1" applyProtection="1">
      <alignment horizontal="left" vertical="center" wrapText="1"/>
    </xf>
    <xf numFmtId="49" fontId="5" fillId="2" borderId="3" xfId="3" applyNumberFormat="1" applyFont="1" applyFill="1" applyBorder="1" applyAlignment="1" applyProtection="1">
      <alignment horizontal="center" vertical="center" wrapText="1"/>
    </xf>
    <xf numFmtId="0" fontId="5" fillId="0" borderId="3" xfId="4" applyFont="1" applyBorder="1" applyAlignment="1" applyProtection="1">
      <alignment horizontal="left" vertical="center" wrapText="1"/>
    </xf>
    <xf numFmtId="164" fontId="11" fillId="0" borderId="1" xfId="0" applyNumberFormat="1" applyFont="1" applyBorder="1"/>
    <xf numFmtId="0" fontId="10" fillId="0" borderId="0" xfId="0" applyFont="1"/>
    <xf numFmtId="0" fontId="10" fillId="0" borderId="0" xfId="0" applyFont="1" applyFill="1"/>
    <xf numFmtId="49" fontId="13" fillId="2" borderId="1" xfId="3" applyNumberFormat="1" applyFont="1" applyFill="1" applyBorder="1" applyAlignment="1" applyProtection="1">
      <alignment horizontal="center" vertical="center" wrapText="1"/>
    </xf>
    <xf numFmtId="1" fontId="13" fillId="2" borderId="1" xfId="0" applyNumberFormat="1" applyFont="1" applyFill="1" applyBorder="1" applyAlignment="1" applyProtection="1">
      <alignment vertical="top" wrapText="1"/>
    </xf>
    <xf numFmtId="1" fontId="13" fillId="2" borderId="1" xfId="3" applyNumberFormat="1" applyFont="1" applyFill="1" applyBorder="1" applyAlignment="1" applyProtection="1">
      <alignment horizontal="left" vertical="center" wrapText="1"/>
    </xf>
    <xf numFmtId="1" fontId="13" fillId="0" borderId="1" xfId="0" applyNumberFormat="1" applyFont="1" applyBorder="1" applyAlignment="1" applyProtection="1">
      <alignment vertical="top" wrapText="1"/>
    </xf>
    <xf numFmtId="0" fontId="10" fillId="2" borderId="1" xfId="3" applyFont="1" applyFill="1" applyBorder="1" applyAlignment="1" applyProtection="1">
      <alignment horizontal="center" textRotation="90" wrapText="1"/>
    </xf>
    <xf numFmtId="0" fontId="10" fillId="4" borderId="1" xfId="3" applyFont="1" applyFill="1" applyBorder="1" applyAlignment="1" applyProtection="1">
      <alignment horizontal="center" textRotation="90" wrapText="1"/>
    </xf>
    <xf numFmtId="49" fontId="10" fillId="5" borderId="1" xfId="3" applyNumberFormat="1" applyFont="1" applyFill="1" applyBorder="1" applyAlignment="1" applyProtection="1">
      <alignment horizontal="center" vertical="center" wrapText="1"/>
    </xf>
    <xf numFmtId="49" fontId="10" fillId="3"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49" fontId="10" fillId="2" borderId="3" xfId="3" applyNumberFormat="1" applyFont="1" applyFill="1" applyBorder="1" applyAlignment="1" applyProtection="1">
      <alignment horizontal="center" vertical="center" wrapText="1"/>
    </xf>
    <xf numFmtId="0" fontId="10" fillId="2" borderId="3" xfId="3" applyFont="1" applyFill="1" applyBorder="1" applyAlignment="1" applyProtection="1">
      <alignment horizontal="left" vertical="center" wrapText="1"/>
    </xf>
    <xf numFmtId="164" fontId="10" fillId="4" borderId="1" xfId="3" applyNumberFormat="1" applyFont="1" applyFill="1" applyBorder="1" applyAlignment="1" applyProtection="1">
      <alignment horizontal="center" vertical="center" wrapText="1"/>
    </xf>
    <xf numFmtId="164" fontId="10" fillId="7" borderId="1" xfId="3" applyNumberFormat="1" applyFont="1" applyFill="1" applyBorder="1" applyAlignment="1" applyProtection="1">
      <alignment horizontal="center" vertical="center" wrapText="1"/>
    </xf>
    <xf numFmtId="49" fontId="10" fillId="2" borderId="1" xfId="3" applyNumberFormat="1" applyFont="1" applyFill="1" applyBorder="1" applyAlignment="1" applyProtection="1">
      <alignment vertical="center" wrapText="1"/>
    </xf>
    <xf numFmtId="0" fontId="10" fillId="0" borderId="1" xfId="4" applyFont="1" applyBorder="1" applyAlignment="1" applyProtection="1">
      <alignment horizontal="left" vertical="center" wrapText="1"/>
    </xf>
    <xf numFmtId="0" fontId="10" fillId="2" borderId="1" xfId="3" applyFont="1" applyFill="1" applyBorder="1" applyAlignment="1" applyProtection="1">
      <alignment horizontal="left" vertical="center" wrapText="1"/>
    </xf>
    <xf numFmtId="164" fontId="10" fillId="2" borderId="1" xfId="3" applyNumberFormat="1" applyFont="1" applyFill="1" applyBorder="1" applyAlignment="1" applyProtection="1">
      <alignment horizontal="center" vertical="center" wrapText="1"/>
    </xf>
    <xf numFmtId="49" fontId="10" fillId="2" borderId="4" xfId="3" applyNumberFormat="1" applyFont="1" applyFill="1" applyBorder="1" applyAlignment="1" applyProtection="1">
      <alignment horizontal="center" vertical="center" wrapText="1"/>
    </xf>
    <xf numFmtId="0" fontId="10" fillId="2" borderId="4" xfId="3" applyFont="1" applyFill="1" applyBorder="1" applyAlignment="1" applyProtection="1">
      <alignment horizontal="left" vertical="center" wrapText="1"/>
    </xf>
    <xf numFmtId="49" fontId="10" fillId="2" borderId="2" xfId="3" applyNumberFormat="1" applyFont="1" applyFill="1" applyBorder="1" applyAlignment="1" applyProtection="1">
      <alignment horizontal="center" vertical="center" wrapText="1"/>
    </xf>
    <xf numFmtId="49" fontId="10" fillId="2" borderId="1" xfId="3" applyNumberFormat="1" applyFont="1" applyFill="1" applyBorder="1" applyAlignment="1" applyProtection="1">
      <alignment horizontal="center" vertical="center" wrapText="1"/>
    </xf>
    <xf numFmtId="49" fontId="10" fillId="5" borderId="2" xfId="3" applyNumberFormat="1" applyFont="1" applyFill="1" applyBorder="1" applyAlignment="1" applyProtection="1">
      <alignment horizontal="center" vertical="center" wrapText="1"/>
    </xf>
    <xf numFmtId="164" fontId="10" fillId="6" borderId="1" xfId="3" applyNumberFormat="1" applyFont="1" applyFill="1" applyBorder="1" applyAlignment="1" applyProtection="1">
      <alignment horizontal="center" vertical="center"/>
    </xf>
    <xf numFmtId="49" fontId="13" fillId="0" borderId="2" xfId="3" applyNumberFormat="1" applyFont="1" applyFill="1" applyBorder="1" applyAlignment="1" applyProtection="1">
      <alignment horizontal="center" vertical="center" wrapText="1"/>
    </xf>
    <xf numFmtId="49" fontId="13" fillId="0" borderId="1" xfId="3" applyNumberFormat="1" applyFont="1" applyFill="1" applyBorder="1" applyAlignment="1" applyProtection="1">
      <alignment horizontal="center" vertical="center" wrapText="1"/>
    </xf>
    <xf numFmtId="49" fontId="13" fillId="0" borderId="1" xfId="3" applyNumberFormat="1" applyFont="1" applyFill="1" applyBorder="1" applyAlignment="1" applyProtection="1">
      <alignment horizontal="left" vertical="center" wrapText="1"/>
    </xf>
    <xf numFmtId="1" fontId="13" fillId="2" borderId="1" xfId="3" applyNumberFormat="1" applyFont="1" applyFill="1" applyBorder="1" applyAlignment="1" applyProtection="1">
      <alignment horizontal="center" vertical="center" wrapText="1"/>
    </xf>
    <xf numFmtId="1" fontId="13" fillId="2" borderId="1" xfId="0" applyNumberFormat="1" applyFont="1" applyFill="1" applyBorder="1" applyAlignment="1" applyProtection="1">
      <alignment horizontal="left" wrapText="1"/>
    </xf>
    <xf numFmtId="1" fontId="13" fillId="2" borderId="2" xfId="3" applyNumberFormat="1" applyFont="1" applyFill="1" applyBorder="1" applyAlignment="1" applyProtection="1">
      <alignment horizontal="center" vertical="center" wrapText="1"/>
    </xf>
    <xf numFmtId="1" fontId="13" fillId="2" borderId="3" xfId="0" applyNumberFormat="1" applyFont="1" applyFill="1" applyBorder="1" applyAlignment="1" applyProtection="1">
      <alignment horizontal="left" wrapText="1"/>
    </xf>
    <xf numFmtId="1" fontId="13" fillId="0" borderId="0" xfId="0" applyNumberFormat="1" applyFont="1" applyFill="1" applyAlignment="1" applyProtection="1">
      <alignment vertical="top" wrapText="1"/>
    </xf>
    <xf numFmtId="49" fontId="13" fillId="2" borderId="2" xfId="3" applyNumberFormat="1" applyFont="1" applyFill="1" applyBorder="1" applyAlignment="1" applyProtection="1">
      <alignment horizontal="center" vertical="center" wrapText="1"/>
    </xf>
    <xf numFmtId="1" fontId="13" fillId="0" borderId="1" xfId="3" applyNumberFormat="1" applyFont="1" applyFill="1" applyBorder="1" applyAlignment="1" applyProtection="1">
      <alignment horizontal="center" vertical="center" wrapText="1"/>
    </xf>
    <xf numFmtId="1" fontId="13" fillId="0" borderId="1" xfId="3" applyNumberFormat="1" applyFont="1" applyFill="1" applyBorder="1" applyAlignment="1" applyProtection="1">
      <alignment horizontal="left" vertical="center" wrapText="1"/>
    </xf>
    <xf numFmtId="1" fontId="13" fillId="0" borderId="4" xfId="3" applyNumberFormat="1" applyFont="1" applyFill="1" applyBorder="1" applyAlignment="1" applyProtection="1">
      <alignment horizontal="center" vertical="center" wrapText="1"/>
    </xf>
    <xf numFmtId="164" fontId="13" fillId="4" borderId="4" xfId="3" applyNumberFormat="1" applyFont="1" applyFill="1" applyBorder="1" applyAlignment="1" applyProtection="1">
      <alignment horizontal="center" vertical="center" wrapText="1"/>
    </xf>
    <xf numFmtId="164" fontId="13" fillId="6" borderId="4" xfId="3" applyNumberFormat="1" applyFont="1" applyFill="1" applyBorder="1" applyAlignment="1" applyProtection="1">
      <alignment horizontal="center" vertical="center" wrapText="1"/>
    </xf>
    <xf numFmtId="0" fontId="1" fillId="0" borderId="0" xfId="0" applyFont="1"/>
    <xf numFmtId="0" fontId="11" fillId="2" borderId="1" xfId="3" applyFont="1" applyFill="1" applyBorder="1" applyAlignment="1" applyProtection="1">
      <alignment horizontal="center" textRotation="90" wrapText="1"/>
    </xf>
    <xf numFmtId="0" fontId="11" fillId="4" borderId="1" xfId="3" applyFont="1" applyFill="1" applyBorder="1" applyAlignment="1" applyProtection="1">
      <alignment horizontal="center" textRotation="90" wrapText="1"/>
    </xf>
    <xf numFmtId="49" fontId="11" fillId="5" borderId="1" xfId="3" applyNumberFormat="1" applyFont="1" applyFill="1" applyBorder="1" applyAlignment="1" applyProtection="1">
      <alignment horizontal="center" vertical="center" wrapText="1"/>
    </xf>
    <xf numFmtId="49" fontId="11" fillId="3" borderId="1" xfId="3" applyNumberFormat="1" applyFont="1" applyFill="1" applyBorder="1" applyAlignment="1" applyProtection="1">
      <alignment horizontal="center" vertical="center" wrapText="1"/>
    </xf>
    <xf numFmtId="0" fontId="11" fillId="2" borderId="1" xfId="3" applyFont="1" applyFill="1" applyBorder="1" applyAlignment="1" applyProtection="1">
      <alignment horizontal="left" vertical="center" wrapText="1"/>
    </xf>
    <xf numFmtId="164" fontId="11" fillId="2" borderId="1" xfId="3" applyNumberFormat="1" applyFont="1" applyFill="1" applyBorder="1" applyAlignment="1" applyProtection="1">
      <alignment horizontal="center" vertical="center" wrapText="1"/>
    </xf>
    <xf numFmtId="164" fontId="11" fillId="4" borderId="1" xfId="3" applyNumberFormat="1" applyFont="1" applyFill="1" applyBorder="1" applyAlignment="1" applyProtection="1">
      <alignment horizontal="center" vertical="center" wrapText="1"/>
    </xf>
    <xf numFmtId="164" fontId="11" fillId="7" borderId="1" xfId="3" applyNumberFormat="1" applyFont="1" applyFill="1" applyBorder="1" applyAlignment="1" applyProtection="1">
      <alignment horizontal="center" vertical="center" wrapText="1"/>
    </xf>
    <xf numFmtId="164" fontId="11" fillId="0" borderId="1" xfId="3" applyNumberFormat="1" applyFont="1" applyFill="1" applyBorder="1" applyAlignment="1" applyProtection="1">
      <alignment horizontal="center" vertical="center"/>
    </xf>
    <xf numFmtId="164" fontId="11" fillId="6" borderId="1" xfId="3" applyNumberFormat="1" applyFont="1" applyFill="1" applyBorder="1" applyAlignment="1" applyProtection="1">
      <alignment horizontal="center" vertical="center"/>
    </xf>
    <xf numFmtId="0" fontId="16" fillId="0" borderId="0" xfId="0" applyFont="1"/>
    <xf numFmtId="1" fontId="13" fillId="2" borderId="1" xfId="3" applyNumberFormat="1" applyFont="1" applyFill="1" applyBorder="1" applyAlignment="1" applyProtection="1">
      <alignment horizontal="left" vertical="center" wrapText="1"/>
      <protection locked="0"/>
    </xf>
    <xf numFmtId="49" fontId="5" fillId="5" borderId="1" xfId="4" applyNumberFormat="1" applyFont="1" applyFill="1" applyBorder="1" applyAlignment="1" applyProtection="1">
      <alignment horizontal="center" vertical="center" wrapText="1"/>
    </xf>
    <xf numFmtId="49" fontId="5" fillId="2" borderId="1" xfId="4" applyNumberFormat="1" applyFont="1" applyFill="1" applyBorder="1" applyAlignment="1" applyProtection="1">
      <alignment horizontal="center" vertical="center" wrapText="1"/>
    </xf>
    <xf numFmtId="164" fontId="5" fillId="2" borderId="1" xfId="4" applyNumberFormat="1" applyFont="1" applyFill="1" applyBorder="1" applyAlignment="1" applyProtection="1">
      <alignment horizontal="center" vertical="center" wrapText="1"/>
    </xf>
    <xf numFmtId="164" fontId="5" fillId="6" borderId="1" xfId="4" applyNumberFormat="1" applyFont="1" applyFill="1" applyBorder="1" applyAlignment="1" applyProtection="1">
      <alignment horizontal="center" vertical="center" wrapText="1"/>
    </xf>
    <xf numFmtId="164" fontId="5" fillId="2" borderId="1" xfId="4" applyNumberFormat="1" applyFont="1" applyFill="1" applyBorder="1" applyAlignment="1" applyProtection="1">
      <alignment horizontal="center" vertical="center"/>
    </xf>
    <xf numFmtId="0" fontId="5" fillId="2" borderId="3" xfId="4" applyFont="1" applyFill="1" applyBorder="1" applyAlignment="1" applyProtection="1">
      <alignment horizontal="left" vertical="center" wrapText="1"/>
    </xf>
    <xf numFmtId="0" fontId="4" fillId="2" borderId="1" xfId="3" applyFont="1" applyFill="1" applyBorder="1" applyAlignment="1" applyProtection="1">
      <alignment horizontal="center" textRotation="90" wrapText="1"/>
    </xf>
    <xf numFmtId="0" fontId="4" fillId="0" borderId="0" xfId="0" applyFont="1" applyAlignment="1">
      <alignment wrapText="1"/>
    </xf>
    <xf numFmtId="0" fontId="19" fillId="0" borderId="0" xfId="0" applyFont="1"/>
    <xf numFmtId="0" fontId="18" fillId="0" borderId="0" xfId="0" applyFont="1"/>
    <xf numFmtId="164" fontId="4" fillId="0" borderId="1" xfId="3" applyNumberFormat="1" applyFont="1" applyFill="1" applyBorder="1" applyAlignment="1" applyProtection="1">
      <alignment horizontal="center" vertical="center" wrapText="1"/>
    </xf>
    <xf numFmtId="164" fontId="4" fillId="2" borderId="1" xfId="3" applyNumberFormat="1" applyFont="1" applyFill="1" applyBorder="1" applyAlignment="1" applyProtection="1">
      <alignment horizontal="center" vertical="center" wrapText="1"/>
    </xf>
    <xf numFmtId="164" fontId="7" fillId="0" borderId="1" xfId="3" applyNumberFormat="1" applyFont="1" applyFill="1" applyBorder="1" applyAlignment="1" applyProtection="1">
      <alignment horizontal="center" vertical="center" wrapText="1"/>
    </xf>
    <xf numFmtId="164" fontId="13" fillId="0" borderId="1" xfId="3" applyNumberFormat="1" applyFont="1" applyFill="1" applyBorder="1" applyAlignment="1" applyProtection="1">
      <alignment horizontal="center" vertical="center" wrapText="1"/>
    </xf>
    <xf numFmtId="164" fontId="13" fillId="0" borderId="1" xfId="3" applyNumberFormat="1" applyFont="1" applyFill="1" applyBorder="1" applyAlignment="1" applyProtection="1">
      <alignment horizontal="left" vertical="center" wrapText="1"/>
    </xf>
    <xf numFmtId="164" fontId="13" fillId="4" borderId="1" xfId="3" applyNumberFormat="1" applyFont="1" applyFill="1" applyBorder="1" applyAlignment="1" applyProtection="1">
      <alignment horizontal="center" vertical="center" wrapText="1"/>
    </xf>
    <xf numFmtId="164" fontId="13" fillId="6" borderId="1" xfId="3" applyNumberFormat="1" applyFont="1" applyFill="1" applyBorder="1" applyAlignment="1" applyProtection="1">
      <alignment horizontal="center" vertical="center" wrapText="1"/>
    </xf>
    <xf numFmtId="164" fontId="13" fillId="2" borderId="1" xfId="3" applyNumberFormat="1" applyFont="1" applyFill="1" applyBorder="1" applyAlignment="1" applyProtection="1">
      <alignment horizontal="center" vertical="center" wrapText="1"/>
    </xf>
    <xf numFmtId="164" fontId="13" fillId="0" borderId="4" xfId="3" applyNumberFormat="1" applyFont="1" applyFill="1" applyBorder="1" applyAlignment="1" applyProtection="1">
      <alignment horizontal="center" vertical="center" wrapText="1"/>
    </xf>
    <xf numFmtId="49" fontId="13" fillId="2" borderId="1" xfId="3" applyNumberFormat="1" applyFont="1" applyFill="1" applyBorder="1" applyAlignment="1" applyProtection="1">
      <alignment vertical="center" wrapText="1"/>
    </xf>
    <xf numFmtId="164" fontId="14" fillId="0" borderId="1" xfId="7" applyNumberFormat="1" applyFont="1" applyBorder="1"/>
    <xf numFmtId="164" fontId="13" fillId="2" borderId="1" xfId="3" applyNumberFormat="1" applyFont="1" applyFill="1" applyBorder="1" applyAlignment="1" applyProtection="1">
      <alignment vertical="center" wrapText="1"/>
    </xf>
    <xf numFmtId="0" fontId="1" fillId="0" borderId="0" xfId="2"/>
    <xf numFmtId="164" fontId="5" fillId="0" borderId="1" xfId="4" applyNumberFormat="1" applyFont="1" applyFill="1" applyBorder="1" applyAlignment="1" applyProtection="1">
      <alignment horizontal="center" vertical="center"/>
    </xf>
    <xf numFmtId="164" fontId="9" fillId="0" borderId="1" xfId="4" applyNumberFormat="1" applyFont="1" applyFill="1" applyBorder="1" applyAlignment="1" applyProtection="1">
      <alignment horizontal="center" vertical="center"/>
    </xf>
    <xf numFmtId="1" fontId="5" fillId="0" borderId="1" xfId="3" applyNumberFormat="1" applyFont="1" applyFill="1" applyBorder="1" applyAlignment="1" applyProtection="1">
      <alignment horizontal="left" vertical="center" wrapText="1"/>
    </xf>
    <xf numFmtId="164" fontId="4" fillId="6" borderId="1" xfId="3" applyNumberFormat="1" applyFont="1" applyFill="1" applyBorder="1" applyAlignment="1" applyProtection="1">
      <alignment horizontal="center" vertical="center"/>
    </xf>
    <xf numFmtId="1" fontId="4" fillId="0" borderId="1" xfId="3" applyNumberFormat="1" applyFont="1" applyFill="1" applyBorder="1" applyAlignment="1" applyProtection="1">
      <alignment horizontal="center" vertical="center" wrapText="1"/>
    </xf>
    <xf numFmtId="1" fontId="4" fillId="3" borderId="1" xfId="3" applyNumberFormat="1" applyFont="1" applyFill="1" applyBorder="1" applyAlignment="1" applyProtection="1">
      <alignment horizontal="left" vertical="center" wrapText="1"/>
    </xf>
    <xf numFmtId="1" fontId="4" fillId="3" borderId="1" xfId="3" applyNumberFormat="1" applyFont="1" applyFill="1" applyBorder="1" applyAlignment="1" applyProtection="1">
      <alignment horizontal="center" vertical="center" wrapText="1"/>
    </xf>
    <xf numFmtId="1" fontId="4" fillId="5" borderId="1" xfId="3" applyNumberFormat="1" applyFont="1" applyFill="1" applyBorder="1" applyAlignment="1" applyProtection="1">
      <alignment horizontal="center" vertical="center" wrapText="1"/>
    </xf>
    <xf numFmtId="0" fontId="20" fillId="0" borderId="0" xfId="0" applyFont="1" applyAlignment="1">
      <alignment vertical="center" wrapText="1"/>
    </xf>
    <xf numFmtId="1" fontId="13" fillId="2" borderId="7" xfId="3" applyNumberFormat="1" applyFont="1" applyFill="1" applyBorder="1" applyAlignment="1" applyProtection="1">
      <alignment horizontal="left" vertical="center" wrapText="1"/>
    </xf>
    <xf numFmtId="1" fontId="4" fillId="2" borderId="1" xfId="3" applyNumberFormat="1" applyFont="1" applyFill="1" applyBorder="1" applyAlignment="1" applyProtection="1">
      <alignment horizontal="left" vertical="center" wrapText="1"/>
    </xf>
    <xf numFmtId="0" fontId="4" fillId="2" borderId="0" xfId="0" applyFont="1" applyFill="1" applyAlignment="1">
      <alignment horizontal="justify" vertical="center"/>
    </xf>
    <xf numFmtId="49" fontId="4" fillId="3" borderId="1" xfId="3" applyNumberFormat="1" applyFont="1" applyFill="1" applyBorder="1" applyAlignment="1" applyProtection="1">
      <alignment horizontal="left" vertical="center" wrapText="1"/>
    </xf>
    <xf numFmtId="0" fontId="4" fillId="4" borderId="1" xfId="3" applyFont="1" applyFill="1" applyBorder="1" applyAlignment="1" applyProtection="1">
      <alignment horizontal="center" textRotation="90" wrapText="1"/>
    </xf>
    <xf numFmtId="0" fontId="17" fillId="0" borderId="0" xfId="0" applyFont="1"/>
    <xf numFmtId="0" fontId="20" fillId="2" borderId="1" xfId="3" applyFont="1" applyFill="1" applyBorder="1" applyAlignment="1" applyProtection="1">
      <alignment horizontal="center" textRotation="90" wrapText="1"/>
    </xf>
    <xf numFmtId="0" fontId="20" fillId="4" borderId="1" xfId="3" applyFont="1" applyFill="1" applyBorder="1" applyAlignment="1" applyProtection="1">
      <alignment horizontal="center" textRotation="90" wrapText="1"/>
    </xf>
    <xf numFmtId="49" fontId="20" fillId="5" borderId="1" xfId="3" applyNumberFormat="1" applyFont="1" applyFill="1" applyBorder="1" applyAlignment="1" applyProtection="1">
      <alignment horizontal="center" vertical="center" wrapText="1"/>
    </xf>
    <xf numFmtId="49" fontId="20" fillId="3" borderId="1" xfId="3" applyNumberFormat="1" applyFont="1" applyFill="1" applyBorder="1" applyAlignment="1" applyProtection="1">
      <alignment horizontal="center" vertical="center" wrapText="1"/>
    </xf>
    <xf numFmtId="49" fontId="20" fillId="2" borderId="1" xfId="3" applyNumberFormat="1" applyFont="1" applyFill="1" applyBorder="1" applyAlignment="1" applyProtection="1">
      <alignment horizontal="center" vertical="center" wrapText="1"/>
    </xf>
    <xf numFmtId="0" fontId="20" fillId="2" borderId="1" xfId="3" applyFont="1" applyFill="1" applyBorder="1" applyAlignment="1" applyProtection="1">
      <alignment horizontal="left" vertical="center" wrapText="1"/>
    </xf>
    <xf numFmtId="164" fontId="20" fillId="2" borderId="1" xfId="3" applyNumberFormat="1" applyFont="1" applyFill="1" applyBorder="1" applyAlignment="1" applyProtection="1">
      <alignment horizontal="center" vertical="center" wrapText="1"/>
    </xf>
    <xf numFmtId="164" fontId="20" fillId="4" borderId="1" xfId="3" applyNumberFormat="1" applyFont="1" applyFill="1" applyBorder="1" applyAlignment="1" applyProtection="1">
      <alignment horizontal="center" vertical="center" wrapText="1"/>
    </xf>
    <xf numFmtId="164" fontId="20" fillId="7" borderId="1" xfId="3" applyNumberFormat="1" applyFont="1" applyFill="1" applyBorder="1" applyAlignment="1" applyProtection="1">
      <alignment horizontal="center" vertical="center" wrapText="1"/>
    </xf>
    <xf numFmtId="0" fontId="20" fillId="0" borderId="1" xfId="4" applyFont="1" applyBorder="1" applyAlignment="1">
      <alignment vertical="center" wrapText="1"/>
    </xf>
    <xf numFmtId="0" fontId="20" fillId="0" borderId="1" xfId="3" applyFont="1" applyFill="1" applyBorder="1" applyAlignment="1" applyProtection="1">
      <alignment horizontal="left" vertical="center" wrapText="1"/>
    </xf>
    <xf numFmtId="164" fontId="20" fillId="6" borderId="1" xfId="3" applyNumberFormat="1" applyFont="1" applyFill="1" applyBorder="1" applyAlignment="1" applyProtection="1">
      <alignment horizontal="center" vertical="center"/>
    </xf>
    <xf numFmtId="0" fontId="17" fillId="0" borderId="8" xfId="0" applyFont="1" applyFill="1" applyBorder="1" applyAlignment="1">
      <alignment wrapText="1"/>
    </xf>
    <xf numFmtId="0" fontId="17" fillId="0" borderId="0" xfId="0" applyFont="1" applyFill="1" applyAlignment="1">
      <alignment wrapText="1"/>
    </xf>
    <xf numFmtId="0" fontId="5" fillId="2" borderId="1" xfId="3" applyFont="1" applyFill="1" applyBorder="1" applyAlignment="1" applyProtection="1">
      <alignment horizontal="left" vertical="top" wrapText="1"/>
    </xf>
    <xf numFmtId="164" fontId="5" fillId="2" borderId="1" xfId="3" applyNumberFormat="1" applyFont="1" applyFill="1" applyBorder="1" applyAlignment="1" applyProtection="1">
      <alignment vertical="center" wrapText="1"/>
    </xf>
    <xf numFmtId="0" fontId="20" fillId="0" borderId="0" xfId="0" applyFont="1" applyAlignment="1">
      <alignment horizontal="left" vertical="top" wrapText="1"/>
    </xf>
    <xf numFmtId="49" fontId="5" fillId="8" borderId="1" xfId="1" applyNumberFormat="1" applyFont="1" applyBorder="1" applyAlignment="1" applyProtection="1">
      <alignment horizontal="center" vertical="center" wrapText="1"/>
    </xf>
    <xf numFmtId="0" fontId="21" fillId="0" borderId="0" xfId="0" applyFont="1"/>
    <xf numFmtId="164" fontId="11" fillId="0" borderId="0" xfId="2" applyNumberFormat="1" applyFont="1" applyAlignment="1">
      <alignment horizontal="center"/>
    </xf>
    <xf numFmtId="164" fontId="11" fillId="0" borderId="1" xfId="3" applyNumberFormat="1" applyFont="1" applyFill="1" applyBorder="1" applyAlignment="1" applyProtection="1">
      <alignment horizontal="center" vertical="center" wrapText="1"/>
    </xf>
    <xf numFmtId="164" fontId="11" fillId="0" borderId="1" xfId="2" applyNumberFormat="1" applyFont="1" applyBorder="1" applyAlignment="1">
      <alignment horizontal="center"/>
    </xf>
    <xf numFmtId="164" fontId="11" fillId="0" borderId="1" xfId="2" applyNumberFormat="1" applyFont="1" applyBorder="1"/>
    <xf numFmtId="164" fontId="11" fillId="0" borderId="1" xfId="2" applyNumberFormat="1" applyFont="1" applyBorder="1" applyAlignment="1">
      <alignment horizontal="center" vertical="center"/>
    </xf>
    <xf numFmtId="0" fontId="10" fillId="0" borderId="3" xfId="3" applyFont="1" applyFill="1" applyBorder="1" applyAlignment="1" applyProtection="1">
      <alignment horizontal="left" vertical="center" wrapText="1"/>
    </xf>
    <xf numFmtId="164" fontId="4" fillId="0" borderId="3" xfId="3" applyNumberFormat="1" applyFont="1" applyFill="1" applyBorder="1" applyAlignment="1" applyProtection="1">
      <alignment horizontal="center" vertical="center" wrapText="1"/>
    </xf>
    <xf numFmtId="164" fontId="4" fillId="2" borderId="3" xfId="3" applyNumberFormat="1" applyFont="1" applyFill="1" applyBorder="1" applyAlignment="1" applyProtection="1">
      <alignment horizontal="center" vertical="center" wrapText="1"/>
    </xf>
    <xf numFmtId="164" fontId="4" fillId="0" borderId="3" xfId="3" applyNumberFormat="1" applyFont="1" applyFill="1" applyBorder="1" applyAlignment="1" applyProtection="1">
      <alignment horizontal="left" vertical="center" wrapText="1"/>
    </xf>
    <xf numFmtId="164" fontId="10" fillId="4" borderId="3" xfId="3" applyNumberFormat="1" applyFont="1" applyFill="1" applyBorder="1" applyAlignment="1" applyProtection="1">
      <alignment horizontal="center" vertical="center" wrapText="1"/>
    </xf>
    <xf numFmtId="164" fontId="10" fillId="0" borderId="3" xfId="3" applyNumberFormat="1" applyFont="1" applyFill="1" applyBorder="1" applyAlignment="1" applyProtection="1">
      <alignment horizontal="left" vertical="center" wrapText="1"/>
    </xf>
    <xf numFmtId="164" fontId="10" fillId="7" borderId="3" xfId="3" applyNumberFormat="1" applyFont="1" applyFill="1" applyBorder="1" applyAlignment="1" applyProtection="1">
      <alignment horizontal="center" vertical="center" wrapText="1"/>
    </xf>
    <xf numFmtId="164" fontId="20" fillId="0" borderId="1" xfId="0" applyNumberFormat="1" applyFont="1" applyFill="1" applyBorder="1" applyAlignment="1">
      <alignment horizontal="center" vertical="center"/>
    </xf>
    <xf numFmtId="0" fontId="22" fillId="2" borderId="0" xfId="3" applyFont="1" applyFill="1" applyBorder="1" applyAlignment="1" applyProtection="1">
      <alignment horizontal="center" vertical="center"/>
    </xf>
    <xf numFmtId="0" fontId="20" fillId="2" borderId="1" xfId="3" applyFont="1" applyFill="1" applyBorder="1" applyAlignment="1" applyProtection="1">
      <alignment horizontal="center" textRotation="90" wrapText="1"/>
    </xf>
    <xf numFmtId="0" fontId="20" fillId="6" borderId="1" xfId="3" applyFont="1" applyFill="1" applyBorder="1" applyAlignment="1" applyProtection="1">
      <alignment horizontal="center" vertical="center"/>
    </xf>
    <xf numFmtId="0" fontId="20" fillId="5" borderId="2" xfId="3" applyFont="1" applyFill="1" applyBorder="1" applyAlignment="1" applyProtection="1">
      <alignment horizontal="left" vertical="center" wrapText="1"/>
    </xf>
    <xf numFmtId="0" fontId="20" fillId="5" borderId="5" xfId="3" applyFont="1" applyFill="1" applyBorder="1" applyAlignment="1" applyProtection="1">
      <alignment horizontal="left" vertical="center" wrapText="1"/>
    </xf>
    <xf numFmtId="0" fontId="20" fillId="5" borderId="6" xfId="3" applyFont="1" applyFill="1" applyBorder="1" applyAlignment="1" applyProtection="1">
      <alignment horizontal="left" vertical="center" wrapText="1"/>
    </xf>
    <xf numFmtId="0" fontId="20" fillId="3" borderId="2" xfId="3" applyFont="1" applyFill="1" applyBorder="1" applyAlignment="1" applyProtection="1">
      <alignment horizontal="left" vertical="center" wrapText="1"/>
    </xf>
    <xf numFmtId="0" fontId="20" fillId="3" borderId="5" xfId="3" applyFont="1" applyFill="1" applyBorder="1" applyAlignment="1" applyProtection="1">
      <alignment horizontal="left" vertical="center" wrapText="1"/>
    </xf>
    <xf numFmtId="0" fontId="20" fillId="3" borderId="6" xfId="3" applyFont="1" applyFill="1" applyBorder="1" applyAlignment="1" applyProtection="1">
      <alignment horizontal="left" vertical="center" wrapText="1"/>
    </xf>
    <xf numFmtId="49" fontId="20" fillId="3" borderId="2" xfId="3" applyNumberFormat="1" applyFont="1" applyFill="1" applyBorder="1" applyAlignment="1" applyProtection="1">
      <alignment horizontal="left" vertical="center" wrapText="1"/>
    </xf>
    <xf numFmtId="49" fontId="20" fillId="3" borderId="5" xfId="3" applyNumberFormat="1" applyFont="1" applyFill="1" applyBorder="1" applyAlignment="1" applyProtection="1">
      <alignment horizontal="left" vertical="center" wrapText="1"/>
    </xf>
    <xf numFmtId="49" fontId="20" fillId="3" borderId="6" xfId="3" applyNumberFormat="1" applyFont="1" applyFill="1" applyBorder="1" applyAlignment="1" applyProtection="1">
      <alignment horizontal="left" vertical="center" wrapText="1"/>
    </xf>
    <xf numFmtId="49" fontId="20" fillId="5" borderId="2" xfId="3" applyNumberFormat="1" applyFont="1" applyFill="1" applyBorder="1" applyAlignment="1" applyProtection="1">
      <alignment horizontal="left" vertical="center" wrapText="1"/>
    </xf>
    <xf numFmtId="49" fontId="20" fillId="5" borderId="5" xfId="3" applyNumberFormat="1" applyFont="1" applyFill="1" applyBorder="1" applyAlignment="1" applyProtection="1">
      <alignment horizontal="left" vertical="center" wrapText="1"/>
    </xf>
    <xf numFmtId="49" fontId="20" fillId="5" borderId="6" xfId="3" applyNumberFormat="1" applyFont="1" applyFill="1" applyBorder="1" applyAlignment="1" applyProtection="1">
      <alignment horizontal="left" vertical="center" wrapText="1"/>
    </xf>
    <xf numFmtId="0" fontId="20" fillId="7" borderId="1" xfId="3" applyFont="1" applyFill="1" applyBorder="1" applyAlignment="1" applyProtection="1">
      <alignment horizontal="center" textRotation="90" wrapText="1"/>
    </xf>
    <xf numFmtId="0" fontId="20" fillId="6" borderId="1" xfId="3" applyFont="1" applyFill="1" applyBorder="1" applyAlignment="1" applyProtection="1">
      <alignment horizontal="center" textRotation="90" wrapText="1"/>
    </xf>
    <xf numFmtId="0" fontId="20" fillId="2" borderId="1" xfId="3" applyFont="1" applyFill="1" applyBorder="1" applyAlignment="1" applyProtection="1">
      <alignment horizontal="center" vertical="center" wrapText="1"/>
    </xf>
    <xf numFmtId="0" fontId="5" fillId="7" borderId="3" xfId="3" applyFont="1" applyFill="1" applyBorder="1" applyAlignment="1" applyProtection="1">
      <alignment horizontal="center" textRotation="90" wrapText="1"/>
    </xf>
    <xf numFmtId="0" fontId="5" fillId="7" borderId="4" xfId="3" applyFont="1" applyFill="1" applyBorder="1" applyAlignment="1" applyProtection="1">
      <alignment horizontal="center" textRotation="90" wrapText="1"/>
    </xf>
    <xf numFmtId="0" fontId="5" fillId="2" borderId="1" xfId="3" applyFont="1" applyFill="1" applyBorder="1" applyAlignment="1" applyProtection="1">
      <alignment horizontal="center" vertical="center" wrapText="1"/>
    </xf>
    <xf numFmtId="0" fontId="5" fillId="2" borderId="1" xfId="3" applyFont="1" applyFill="1" applyBorder="1" applyAlignment="1" applyProtection="1">
      <alignment horizontal="center" textRotation="90" wrapText="1"/>
    </xf>
    <xf numFmtId="0" fontId="5" fillId="7" borderId="1" xfId="3" applyFont="1" applyFill="1" applyBorder="1" applyAlignment="1" applyProtection="1">
      <alignment horizontal="center" textRotation="90" wrapText="1"/>
    </xf>
    <xf numFmtId="49" fontId="5" fillId="2" borderId="1" xfId="4" applyNumberFormat="1" applyFont="1" applyFill="1" applyBorder="1" applyAlignment="1" applyProtection="1">
      <alignment horizontal="center" vertical="center" wrapText="1"/>
    </xf>
    <xf numFmtId="0" fontId="9" fillId="2" borderId="0" xfId="3" applyFont="1" applyFill="1" applyBorder="1" applyAlignment="1" applyProtection="1">
      <alignment horizontal="center" vertical="center"/>
    </xf>
    <xf numFmtId="0" fontId="5" fillId="5" borderId="1" xfId="4" applyFont="1" applyFill="1" applyBorder="1" applyAlignment="1" applyProtection="1">
      <alignment horizontal="left" vertical="center" wrapText="1"/>
    </xf>
    <xf numFmtId="0" fontId="5" fillId="3" borderId="1" xfId="4" applyFont="1" applyFill="1" applyBorder="1" applyAlignment="1" applyProtection="1">
      <alignment horizontal="left" vertical="center" wrapText="1"/>
    </xf>
    <xf numFmtId="0" fontId="5" fillId="2" borderId="1" xfId="4" applyFont="1" applyFill="1" applyBorder="1" applyAlignment="1" applyProtection="1">
      <alignment horizontal="left" vertical="center" wrapText="1"/>
    </xf>
    <xf numFmtId="0" fontId="5" fillId="6" borderId="1" xfId="3" applyFont="1" applyFill="1" applyBorder="1" applyAlignment="1" applyProtection="1">
      <alignment horizontal="center" vertical="center"/>
    </xf>
    <xf numFmtId="0" fontId="3" fillId="2" borderId="0" xfId="3" applyFont="1" applyFill="1" applyBorder="1" applyAlignment="1" applyProtection="1">
      <alignment horizontal="center" vertical="center"/>
    </xf>
    <xf numFmtId="49" fontId="5" fillId="2" borderId="1" xfId="3" applyNumberFormat="1" applyFont="1" applyFill="1" applyBorder="1" applyAlignment="1" applyProtection="1">
      <alignment horizontal="center" vertical="center" wrapText="1"/>
    </xf>
    <xf numFmtId="0" fontId="5" fillId="2" borderId="1" xfId="3" applyFont="1" applyFill="1" applyBorder="1" applyAlignment="1" applyProtection="1">
      <alignment horizontal="left" vertical="center" wrapText="1"/>
    </xf>
    <xf numFmtId="49" fontId="5" fillId="3" borderId="1" xfId="3" applyNumberFormat="1" applyFont="1" applyFill="1" applyBorder="1" applyAlignment="1" applyProtection="1">
      <alignment horizontal="left" vertical="center" wrapText="1"/>
    </xf>
    <xf numFmtId="0" fontId="23" fillId="3" borderId="1" xfId="4" applyFont="1" applyFill="1" applyBorder="1" applyAlignment="1" applyProtection="1">
      <alignment horizontal="left" vertical="center" wrapText="1"/>
    </xf>
    <xf numFmtId="0" fontId="23" fillId="3" borderId="1" xfId="4" applyFont="1" applyFill="1" applyBorder="1" applyAlignment="1" applyProtection="1">
      <alignment vertical="center" wrapText="1"/>
    </xf>
    <xf numFmtId="49" fontId="5" fillId="8" borderId="1" xfId="1" applyNumberFormat="1" applyFont="1" applyBorder="1" applyAlignment="1" applyProtection="1">
      <alignment horizontal="left" vertical="center" wrapText="1"/>
    </xf>
    <xf numFmtId="0" fontId="5" fillId="5" borderId="1" xfId="3" applyFont="1" applyFill="1" applyBorder="1" applyAlignment="1" applyProtection="1">
      <alignment horizontal="left" vertical="center" wrapText="1"/>
    </xf>
    <xf numFmtId="0" fontId="23" fillId="5" borderId="1" xfId="4" applyFont="1" applyFill="1" applyBorder="1" applyAlignment="1" applyProtection="1">
      <alignment horizontal="left" vertical="center" wrapText="1"/>
    </xf>
    <xf numFmtId="49" fontId="5" fillId="2" borderId="3" xfId="3" applyNumberFormat="1" applyFont="1" applyFill="1" applyBorder="1" applyAlignment="1" applyProtection="1">
      <alignment horizontal="center" vertical="center" wrapText="1"/>
    </xf>
    <xf numFmtId="49" fontId="5" fillId="2" borderId="7" xfId="3" applyNumberFormat="1" applyFont="1" applyFill="1" applyBorder="1" applyAlignment="1" applyProtection="1">
      <alignment horizontal="center" vertical="center" wrapText="1"/>
    </xf>
    <xf numFmtId="49" fontId="5" fillId="2" borderId="4" xfId="3" applyNumberFormat="1" applyFont="1" applyFill="1" applyBorder="1" applyAlignment="1" applyProtection="1">
      <alignment horizontal="center" vertical="center" wrapText="1"/>
    </xf>
    <xf numFmtId="49" fontId="5" fillId="2" borderId="1" xfId="3" applyNumberFormat="1" applyFont="1" applyFill="1" applyBorder="1" applyAlignment="1" applyProtection="1">
      <alignment horizontal="left" vertical="center" wrapText="1"/>
    </xf>
    <xf numFmtId="0" fontId="21" fillId="5" borderId="1" xfId="4" applyFont="1" applyFill="1" applyBorder="1" applyAlignment="1" applyProtection="1">
      <alignment horizontal="left" vertical="center" wrapText="1"/>
    </xf>
    <xf numFmtId="0" fontId="5" fillId="3" borderId="1" xfId="3" applyFont="1" applyFill="1" applyBorder="1" applyAlignment="1" applyProtection="1">
      <alignment horizontal="left" vertical="center" wrapText="1"/>
    </xf>
    <xf numFmtId="0" fontId="21" fillId="3" borderId="1" xfId="4" applyFont="1" applyFill="1" applyBorder="1" applyAlignment="1" applyProtection="1">
      <alignment horizontal="left" vertical="center" wrapText="1"/>
    </xf>
    <xf numFmtId="0" fontId="5" fillId="0" borderId="1" xfId="3" applyFont="1" applyFill="1" applyBorder="1" applyAlignment="1" applyProtection="1">
      <alignment horizontal="left" vertical="center" wrapText="1"/>
    </xf>
    <xf numFmtId="0" fontId="5" fillId="0" borderId="3" xfId="3" applyFont="1" applyFill="1" applyBorder="1" applyAlignment="1" applyProtection="1">
      <alignment horizontal="left" vertical="center" wrapText="1"/>
    </xf>
    <xf numFmtId="0" fontId="5" fillId="0" borderId="7" xfId="3" applyFont="1" applyFill="1" applyBorder="1" applyAlignment="1" applyProtection="1">
      <alignment horizontal="left" vertical="center" wrapText="1"/>
    </xf>
    <xf numFmtId="0" fontId="5" fillId="0" borderId="4" xfId="3" applyFont="1" applyFill="1" applyBorder="1" applyAlignment="1" applyProtection="1">
      <alignment horizontal="left" vertical="center" wrapText="1"/>
    </xf>
    <xf numFmtId="0" fontId="5" fillId="5" borderId="2" xfId="3" applyFont="1" applyFill="1" applyBorder="1" applyAlignment="1" applyProtection="1">
      <alignment horizontal="left" vertical="center" wrapText="1"/>
    </xf>
    <xf numFmtId="0" fontId="5" fillId="5" borderId="5" xfId="3" applyFont="1" applyFill="1" applyBorder="1" applyAlignment="1" applyProtection="1">
      <alignment horizontal="left" vertical="center" wrapText="1"/>
    </xf>
    <xf numFmtId="0" fontId="5" fillId="5" borderId="6" xfId="3" applyFont="1" applyFill="1" applyBorder="1" applyAlignment="1" applyProtection="1">
      <alignment horizontal="left" vertical="center" wrapText="1"/>
    </xf>
    <xf numFmtId="0" fontId="5" fillId="3" borderId="2" xfId="3" applyFont="1" applyFill="1" applyBorder="1" applyAlignment="1" applyProtection="1">
      <alignment horizontal="left" vertical="center" wrapText="1"/>
    </xf>
    <xf numFmtId="0" fontId="5" fillId="3" borderId="5" xfId="3" applyFont="1" applyFill="1" applyBorder="1" applyAlignment="1" applyProtection="1">
      <alignment horizontal="left" vertical="center" wrapText="1"/>
    </xf>
    <xf numFmtId="0" fontId="5" fillId="3" borderId="6" xfId="3" applyFont="1" applyFill="1" applyBorder="1" applyAlignment="1" applyProtection="1">
      <alignment horizontal="left" vertical="center" wrapText="1"/>
    </xf>
    <xf numFmtId="0" fontId="4" fillId="5" borderId="2" xfId="3" applyFont="1" applyFill="1" applyBorder="1" applyAlignment="1" applyProtection="1">
      <alignment horizontal="left" vertical="center" wrapText="1"/>
    </xf>
    <xf numFmtId="0" fontId="4" fillId="5" borderId="5" xfId="3" applyFont="1" applyFill="1" applyBorder="1" applyAlignment="1" applyProtection="1">
      <alignment horizontal="left" vertical="center" wrapText="1"/>
    </xf>
    <xf numFmtId="0" fontId="4" fillId="5" borderId="6" xfId="3" applyFont="1" applyFill="1" applyBorder="1" applyAlignment="1" applyProtection="1">
      <alignment horizontal="left" vertical="center" wrapText="1"/>
    </xf>
    <xf numFmtId="0" fontId="4" fillId="3" borderId="2" xfId="3" applyFont="1" applyFill="1" applyBorder="1" applyAlignment="1" applyProtection="1">
      <alignment horizontal="left" vertical="center" wrapText="1"/>
    </xf>
    <xf numFmtId="0" fontId="4" fillId="3" borderId="5" xfId="3" applyFont="1" applyFill="1" applyBorder="1" applyAlignment="1" applyProtection="1">
      <alignment horizontal="left" vertical="center" wrapText="1"/>
    </xf>
    <xf numFmtId="0" fontId="4" fillId="3" borderId="6" xfId="3" applyFont="1" applyFill="1" applyBorder="1" applyAlignment="1" applyProtection="1">
      <alignment horizontal="left" vertical="center" wrapText="1"/>
    </xf>
    <xf numFmtId="1" fontId="5" fillId="3" borderId="2" xfId="3" applyNumberFormat="1" applyFont="1" applyFill="1" applyBorder="1" applyAlignment="1" applyProtection="1">
      <alignment horizontal="left" vertical="center" wrapText="1"/>
    </xf>
    <xf numFmtId="1" fontId="5" fillId="3" borderId="5" xfId="3" applyNumberFormat="1" applyFont="1" applyFill="1" applyBorder="1" applyAlignment="1" applyProtection="1">
      <alignment horizontal="left" vertical="center" wrapText="1"/>
    </xf>
    <xf numFmtId="1" fontId="5" fillId="3" borderId="6" xfId="3" applyNumberFormat="1" applyFont="1" applyFill="1" applyBorder="1" applyAlignment="1" applyProtection="1">
      <alignment horizontal="left" vertical="center" wrapText="1"/>
    </xf>
    <xf numFmtId="1" fontId="5" fillId="3" borderId="2" xfId="4" applyNumberFormat="1" applyFont="1" applyFill="1" applyBorder="1" applyAlignment="1" applyProtection="1">
      <alignment horizontal="left" vertical="center" wrapText="1"/>
    </xf>
    <xf numFmtId="1" fontId="5" fillId="3" borderId="5" xfId="4" applyNumberFormat="1" applyFont="1" applyFill="1" applyBorder="1" applyAlignment="1" applyProtection="1">
      <alignment horizontal="left" vertical="center" wrapText="1"/>
    </xf>
    <xf numFmtId="1" fontId="5" fillId="3" borderId="6" xfId="4" applyNumberFormat="1" applyFont="1" applyFill="1" applyBorder="1" applyAlignment="1" applyProtection="1">
      <alignment horizontal="left" vertical="center" wrapText="1"/>
    </xf>
    <xf numFmtId="1" fontId="5" fillId="5" borderId="2" xfId="3" applyNumberFormat="1" applyFont="1" applyFill="1" applyBorder="1" applyAlignment="1" applyProtection="1">
      <alignment horizontal="left" vertical="center" wrapText="1"/>
    </xf>
    <xf numFmtId="1" fontId="5" fillId="5" borderId="5" xfId="3" applyNumberFormat="1" applyFont="1" applyFill="1" applyBorder="1" applyAlignment="1" applyProtection="1">
      <alignment horizontal="left" vertical="center" wrapText="1"/>
    </xf>
    <xf numFmtId="1" fontId="5" fillId="5" borderId="6" xfId="3" applyNumberFormat="1" applyFont="1" applyFill="1" applyBorder="1" applyAlignment="1" applyProtection="1">
      <alignment horizontal="left" vertical="center" wrapText="1"/>
    </xf>
    <xf numFmtId="0" fontId="10" fillId="2" borderId="1" xfId="3" applyFont="1" applyFill="1" applyBorder="1" applyAlignment="1" applyProtection="1">
      <alignment horizontal="center" textRotation="90" wrapText="1"/>
    </xf>
    <xf numFmtId="0" fontId="10" fillId="2" borderId="1"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xf>
    <xf numFmtId="0" fontId="10" fillId="7" borderId="1" xfId="3" applyFont="1" applyFill="1" applyBorder="1" applyAlignment="1" applyProtection="1">
      <alignment horizontal="center" textRotation="90" wrapText="1"/>
    </xf>
    <xf numFmtId="0" fontId="4" fillId="7" borderId="1" xfId="3" applyFont="1" applyFill="1" applyBorder="1" applyAlignment="1" applyProtection="1">
      <alignment horizontal="center" textRotation="90" wrapText="1"/>
    </xf>
    <xf numFmtId="0" fontId="10" fillId="6" borderId="1" xfId="3" applyFont="1" applyFill="1" applyBorder="1" applyAlignment="1" applyProtection="1">
      <alignment horizontal="center" vertical="center"/>
    </xf>
    <xf numFmtId="49" fontId="10" fillId="3" borderId="1" xfId="3" applyNumberFormat="1" applyFont="1" applyFill="1" applyBorder="1" applyAlignment="1" applyProtection="1">
      <alignment horizontal="left" vertical="center" wrapText="1"/>
    </xf>
    <xf numFmtId="49" fontId="10" fillId="3" borderId="2" xfId="3" applyNumberFormat="1" applyFont="1" applyFill="1" applyBorder="1" applyAlignment="1" applyProtection="1">
      <alignment horizontal="left" vertical="center" wrapText="1"/>
    </xf>
    <xf numFmtId="49" fontId="10" fillId="3" borderId="5" xfId="3" applyNumberFormat="1" applyFont="1" applyFill="1" applyBorder="1" applyAlignment="1" applyProtection="1">
      <alignment horizontal="left" vertical="center" wrapText="1"/>
    </xf>
    <xf numFmtId="49" fontId="10" fillId="3" borderId="6" xfId="3" applyNumberFormat="1" applyFont="1" applyFill="1" applyBorder="1" applyAlignment="1" applyProtection="1">
      <alignment horizontal="left" vertical="center" wrapText="1"/>
    </xf>
    <xf numFmtId="0" fontId="10" fillId="5" borderId="2" xfId="3" applyFont="1" applyFill="1" applyBorder="1" applyAlignment="1" applyProtection="1">
      <alignment horizontal="left" vertical="center" wrapText="1"/>
    </xf>
    <xf numFmtId="0" fontId="10" fillId="5" borderId="5" xfId="3" applyFont="1" applyFill="1" applyBorder="1" applyAlignment="1" applyProtection="1">
      <alignment horizontal="left" vertical="center" wrapText="1"/>
    </xf>
    <xf numFmtId="0" fontId="10" fillId="5" borderId="6" xfId="3" applyFont="1" applyFill="1" applyBorder="1" applyAlignment="1" applyProtection="1">
      <alignment horizontal="left" vertical="center" wrapText="1"/>
    </xf>
    <xf numFmtId="0" fontId="10" fillId="3" borderId="2" xfId="3" applyFont="1" applyFill="1" applyBorder="1" applyAlignment="1" applyProtection="1">
      <alignment horizontal="left" vertical="center" wrapText="1"/>
    </xf>
    <xf numFmtId="0" fontId="10" fillId="3" borderId="5" xfId="3" applyFont="1" applyFill="1" applyBorder="1" applyAlignment="1" applyProtection="1">
      <alignment horizontal="left" vertical="center" wrapText="1"/>
    </xf>
    <xf numFmtId="0" fontId="10" fillId="3" borderId="6" xfId="3" applyFont="1" applyFill="1" applyBorder="1" applyAlignment="1" applyProtection="1">
      <alignment horizontal="left" vertical="center" wrapText="1"/>
    </xf>
    <xf numFmtId="49" fontId="10" fillId="5" borderId="2" xfId="3" applyNumberFormat="1" applyFont="1" applyFill="1" applyBorder="1" applyAlignment="1" applyProtection="1">
      <alignment horizontal="left" vertical="center" wrapText="1"/>
    </xf>
    <xf numFmtId="49" fontId="10" fillId="5" borderId="5" xfId="3" applyNumberFormat="1" applyFont="1" applyFill="1" applyBorder="1" applyAlignment="1" applyProtection="1">
      <alignment horizontal="left" vertical="center" wrapText="1"/>
    </xf>
    <xf numFmtId="49" fontId="10" fillId="5" borderId="6" xfId="3" applyNumberFormat="1" applyFont="1" applyFill="1" applyBorder="1" applyAlignment="1" applyProtection="1">
      <alignment horizontal="left" vertical="center" wrapText="1"/>
    </xf>
    <xf numFmtId="0" fontId="7" fillId="5" borderId="2" xfId="3" applyFont="1" applyFill="1" applyBorder="1" applyAlignment="1" applyProtection="1">
      <alignment horizontal="left" vertical="center" wrapText="1"/>
    </xf>
    <xf numFmtId="0" fontId="7" fillId="5" borderId="5" xfId="3" applyFont="1" applyFill="1" applyBorder="1" applyAlignment="1" applyProtection="1">
      <alignment horizontal="left" vertical="center" wrapText="1"/>
    </xf>
    <xf numFmtId="0" fontId="7" fillId="5" borderId="6" xfId="3" applyFont="1" applyFill="1" applyBorder="1" applyAlignment="1" applyProtection="1">
      <alignment horizontal="left" vertical="center" wrapText="1"/>
    </xf>
    <xf numFmtId="0" fontId="7" fillId="3" borderId="2" xfId="3" applyFont="1" applyFill="1" applyBorder="1" applyAlignment="1" applyProtection="1">
      <alignment horizontal="left" vertical="center" wrapText="1"/>
    </xf>
    <xf numFmtId="0" fontId="7" fillId="3" borderId="5" xfId="3" applyFont="1" applyFill="1" applyBorder="1" applyAlignment="1" applyProtection="1">
      <alignment horizontal="left" vertical="center" wrapText="1"/>
    </xf>
    <xf numFmtId="0" fontId="7" fillId="3" borderId="6" xfId="3" applyFont="1" applyFill="1" applyBorder="1" applyAlignment="1" applyProtection="1">
      <alignment horizontal="left" vertical="center" wrapText="1"/>
    </xf>
    <xf numFmtId="0" fontId="4" fillId="2" borderId="1" xfId="3" applyFont="1" applyFill="1" applyBorder="1" applyAlignment="1" applyProtection="1">
      <alignment horizontal="center" textRotation="90" wrapText="1"/>
    </xf>
    <xf numFmtId="0" fontId="4" fillId="2" borderId="1" xfId="3" applyFont="1" applyFill="1" applyBorder="1" applyAlignment="1" applyProtection="1">
      <alignment horizontal="center" vertical="center" wrapText="1"/>
    </xf>
    <xf numFmtId="49" fontId="13" fillId="2" borderId="3" xfId="3" applyNumberFormat="1" applyFont="1" applyFill="1" applyBorder="1" applyAlignment="1" applyProtection="1">
      <alignment horizontal="center" vertical="center" wrapText="1"/>
    </xf>
    <xf numFmtId="49" fontId="13" fillId="2" borderId="4" xfId="3" applyNumberFormat="1" applyFont="1" applyFill="1" applyBorder="1" applyAlignment="1" applyProtection="1">
      <alignment horizontal="center" vertical="center" wrapText="1"/>
    </xf>
    <xf numFmtId="1" fontId="13" fillId="0" borderId="3" xfId="0" applyNumberFormat="1" applyFont="1" applyBorder="1" applyAlignment="1" applyProtection="1">
      <alignment horizontal="left" vertical="top" wrapText="1"/>
    </xf>
    <xf numFmtId="1" fontId="13" fillId="0" borderId="4" xfId="0" applyNumberFormat="1" applyFont="1" applyBorder="1" applyAlignment="1" applyProtection="1">
      <alignment horizontal="left" vertical="top" wrapText="1"/>
    </xf>
    <xf numFmtId="0" fontId="4" fillId="6" borderId="1" xfId="3" applyFont="1" applyFill="1" applyBorder="1" applyAlignment="1" applyProtection="1">
      <alignment horizontal="center" vertical="center"/>
    </xf>
    <xf numFmtId="0" fontId="4" fillId="3" borderId="1" xfId="3" applyFont="1" applyFill="1" applyBorder="1" applyAlignment="1" applyProtection="1">
      <alignment horizontal="left" vertical="center" wrapText="1"/>
    </xf>
    <xf numFmtId="1" fontId="4" fillId="3" borderId="1" xfId="4" applyNumberFormat="1" applyFont="1" applyFill="1" applyBorder="1" applyAlignment="1" applyProtection="1">
      <alignment horizontal="left" vertical="center"/>
    </xf>
    <xf numFmtId="0" fontId="4" fillId="5" borderId="1" xfId="3" applyFont="1" applyFill="1" applyBorder="1" applyAlignment="1" applyProtection="1">
      <alignment horizontal="left" vertical="center" wrapText="1"/>
    </xf>
    <xf numFmtId="1" fontId="4" fillId="5" borderId="1" xfId="3" applyNumberFormat="1" applyFont="1" applyFill="1" applyBorder="1" applyAlignment="1" applyProtection="1">
      <alignment horizontal="left" vertical="center" wrapText="1"/>
    </xf>
    <xf numFmtId="1" fontId="4" fillId="3" borderId="1" xfId="4" applyNumberFormat="1" applyFont="1" applyFill="1" applyBorder="1" applyAlignment="1" applyProtection="1">
      <alignment horizontal="left"/>
    </xf>
    <xf numFmtId="0" fontId="4" fillId="0" borderId="1" xfId="4" applyFont="1" applyBorder="1" applyProtection="1"/>
    <xf numFmtId="1" fontId="4" fillId="3" borderId="2" xfId="3" applyNumberFormat="1" applyFont="1" applyFill="1" applyBorder="1" applyAlignment="1" applyProtection="1">
      <alignment horizontal="left" vertical="center" wrapText="1"/>
    </xf>
    <xf numFmtId="1" fontId="4" fillId="3" borderId="5" xfId="3" applyNumberFormat="1" applyFont="1" applyFill="1" applyBorder="1" applyAlignment="1" applyProtection="1">
      <alignment horizontal="left" vertical="center" wrapText="1"/>
    </xf>
    <xf numFmtId="1" fontId="4" fillId="3" borderId="6" xfId="3" applyNumberFormat="1" applyFont="1" applyFill="1" applyBorder="1" applyAlignment="1" applyProtection="1">
      <alignment horizontal="left" vertical="center" wrapText="1"/>
    </xf>
    <xf numFmtId="0" fontId="11" fillId="2" borderId="1" xfId="3" applyFont="1" applyFill="1" applyBorder="1" applyAlignment="1" applyProtection="1">
      <alignment horizontal="center" vertical="center" wrapText="1"/>
    </xf>
    <xf numFmtId="0" fontId="11" fillId="2" borderId="1" xfId="3" applyFont="1" applyFill="1" applyBorder="1" applyAlignment="1" applyProtection="1">
      <alignment horizontal="center" textRotation="90" wrapText="1"/>
    </xf>
    <xf numFmtId="0" fontId="11" fillId="7" borderId="1" xfId="3" applyFont="1" applyFill="1" applyBorder="1" applyAlignment="1" applyProtection="1">
      <alignment horizontal="center" textRotation="90" wrapText="1"/>
    </xf>
    <xf numFmtId="49" fontId="11" fillId="2" borderId="1" xfId="3" applyNumberFormat="1" applyFont="1" applyFill="1" applyBorder="1" applyAlignment="1" applyProtection="1">
      <alignment horizontal="center" vertical="top" wrapText="1"/>
    </xf>
    <xf numFmtId="0" fontId="24" fillId="2" borderId="1" xfId="3" applyFont="1" applyFill="1" applyBorder="1" applyAlignment="1" applyProtection="1">
      <alignment horizontal="left" vertical="top" wrapText="1"/>
    </xf>
    <xf numFmtId="0" fontId="15" fillId="2" borderId="0" xfId="3" applyFont="1" applyFill="1" applyBorder="1" applyAlignment="1" applyProtection="1">
      <alignment horizontal="center" vertical="center"/>
    </xf>
    <xf numFmtId="0" fontId="24" fillId="2" borderId="1" xfId="3" applyFont="1" applyFill="1" applyBorder="1" applyAlignment="1" applyProtection="1">
      <alignment horizontal="center" textRotation="90" wrapText="1"/>
    </xf>
    <xf numFmtId="0" fontId="11" fillId="5" borderId="2" xfId="3" applyFont="1" applyFill="1" applyBorder="1" applyAlignment="1" applyProtection="1">
      <alignment horizontal="left" vertical="center" wrapText="1"/>
    </xf>
    <xf numFmtId="0" fontId="11" fillId="5" borderId="5" xfId="3" applyFont="1" applyFill="1" applyBorder="1" applyAlignment="1" applyProtection="1">
      <alignment horizontal="left" vertical="center" wrapText="1"/>
    </xf>
    <xf numFmtId="0" fontId="11" fillId="5" borderId="6" xfId="3" applyFont="1" applyFill="1" applyBorder="1" applyAlignment="1" applyProtection="1">
      <alignment horizontal="left" vertical="center" wrapText="1"/>
    </xf>
    <xf numFmtId="0" fontId="11" fillId="3" borderId="2" xfId="3" applyFont="1" applyFill="1" applyBorder="1" applyAlignment="1" applyProtection="1">
      <alignment horizontal="left" vertical="center" wrapText="1"/>
    </xf>
    <xf numFmtId="0" fontId="11" fillId="3" borderId="5" xfId="3" applyFont="1" applyFill="1" applyBorder="1" applyAlignment="1" applyProtection="1">
      <alignment horizontal="left" vertical="center" wrapText="1"/>
    </xf>
    <xf numFmtId="0" fontId="11" fillId="3" borderId="6" xfId="3" applyFont="1" applyFill="1" applyBorder="1" applyAlignment="1" applyProtection="1">
      <alignment horizontal="left" vertical="center" wrapText="1"/>
    </xf>
    <xf numFmtId="0" fontId="11" fillId="6" borderId="1" xfId="3" applyFont="1" applyFill="1" applyBorder="1" applyAlignment="1" applyProtection="1">
      <alignment horizontal="center" vertical="center"/>
    </xf>
  </cellXfs>
  <cellStyles count="8">
    <cellStyle name="Geras 2" xfId="1"/>
    <cellStyle name="Įprastas 2" xfId="2"/>
    <cellStyle name="Normal" xfId="0" builtinId="0"/>
    <cellStyle name="Normal 2" xfId="3"/>
    <cellStyle name="Normal 3" xfId="4"/>
    <cellStyle name="Normal 3 2" xfId="5"/>
    <cellStyle name="Normal_Sheet1" xfId="6"/>
    <cellStyle name="Warning Text" xfId="7" builtinId="1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T42"/>
  <sheetViews>
    <sheetView tabSelected="1" zoomScaleNormal="100" zoomScalePageLayoutView="60" workbookViewId="0">
      <selection sqref="A1:Q1"/>
    </sheetView>
  </sheetViews>
  <sheetFormatPr defaultRowHeight="15"/>
  <cols>
    <col min="1" max="4" width="2.85546875" customWidth="1"/>
    <col min="5" max="5" width="21.42578125" style="119" customWidth="1"/>
    <col min="6" max="6" width="28.5703125" customWidth="1"/>
    <col min="7" max="17" width="10" customWidth="1"/>
  </cols>
  <sheetData>
    <row r="1" spans="1:20">
      <c r="A1" s="180" t="s">
        <v>312</v>
      </c>
      <c r="B1" s="180"/>
      <c r="C1" s="180"/>
      <c r="D1" s="180"/>
      <c r="E1" s="180"/>
      <c r="F1" s="180"/>
      <c r="G1" s="180"/>
      <c r="H1" s="180"/>
      <c r="I1" s="180"/>
      <c r="J1" s="180"/>
      <c r="K1" s="180"/>
      <c r="L1" s="180"/>
      <c r="M1" s="180"/>
      <c r="N1" s="180"/>
      <c r="O1" s="180"/>
      <c r="P1" s="180"/>
      <c r="Q1" s="180"/>
      <c r="R1" s="147"/>
      <c r="S1" s="147"/>
      <c r="T1" s="147"/>
    </row>
    <row r="2" spans="1:20">
      <c r="A2" s="181" t="s">
        <v>0</v>
      </c>
      <c r="B2" s="181" t="s">
        <v>1</v>
      </c>
      <c r="C2" s="181" t="s">
        <v>2</v>
      </c>
      <c r="D2" s="181" t="s">
        <v>3</v>
      </c>
      <c r="E2" s="181" t="s">
        <v>4</v>
      </c>
      <c r="F2" s="181" t="s">
        <v>5</v>
      </c>
      <c r="G2" s="197" t="s">
        <v>6</v>
      </c>
      <c r="H2" s="197"/>
      <c r="I2" s="197"/>
      <c r="J2" s="197"/>
      <c r="K2" s="197"/>
      <c r="L2" s="197"/>
      <c r="M2" s="197"/>
      <c r="N2" s="181" t="s">
        <v>7</v>
      </c>
      <c r="O2" s="196" t="s">
        <v>8</v>
      </c>
      <c r="P2" s="195" t="s">
        <v>9</v>
      </c>
      <c r="Q2" s="195" t="s">
        <v>311</v>
      </c>
      <c r="R2" s="147"/>
      <c r="S2" s="147"/>
      <c r="T2" s="147"/>
    </row>
    <row r="3" spans="1:20" ht="173.25">
      <c r="A3" s="181"/>
      <c r="B3" s="181"/>
      <c r="C3" s="181"/>
      <c r="D3" s="181"/>
      <c r="E3" s="181"/>
      <c r="F3" s="181"/>
      <c r="G3" s="148" t="s">
        <v>213</v>
      </c>
      <c r="H3" s="148" t="s">
        <v>214</v>
      </c>
      <c r="I3" s="148" t="s">
        <v>215</v>
      </c>
      <c r="J3" s="148" t="s">
        <v>216</v>
      </c>
      <c r="K3" s="148" t="s">
        <v>10</v>
      </c>
      <c r="L3" s="148" t="s">
        <v>217</v>
      </c>
      <c r="M3" s="149" t="s">
        <v>11</v>
      </c>
      <c r="N3" s="181"/>
      <c r="O3" s="196"/>
      <c r="P3" s="195"/>
      <c r="Q3" s="195"/>
      <c r="R3" s="147"/>
      <c r="S3" s="147"/>
      <c r="T3" s="147"/>
    </row>
    <row r="4" spans="1:20">
      <c r="A4" s="150" t="s">
        <v>13</v>
      </c>
      <c r="B4" s="150" t="s">
        <v>13</v>
      </c>
      <c r="C4" s="183" t="s">
        <v>48</v>
      </c>
      <c r="D4" s="184"/>
      <c r="E4" s="184"/>
      <c r="F4" s="184"/>
      <c r="G4" s="184"/>
      <c r="H4" s="184"/>
      <c r="I4" s="184"/>
      <c r="J4" s="184"/>
      <c r="K4" s="184"/>
      <c r="L4" s="184"/>
      <c r="M4" s="184"/>
      <c r="N4" s="184"/>
      <c r="O4" s="184"/>
      <c r="P4" s="184"/>
      <c r="Q4" s="185"/>
      <c r="R4" s="147"/>
      <c r="S4" s="147"/>
      <c r="T4" s="147"/>
    </row>
    <row r="5" spans="1:20">
      <c r="A5" s="151" t="s">
        <v>13</v>
      </c>
      <c r="B5" s="151" t="s">
        <v>13</v>
      </c>
      <c r="C5" s="151" t="s">
        <v>13</v>
      </c>
      <c r="D5" s="186" t="s">
        <v>49</v>
      </c>
      <c r="E5" s="187"/>
      <c r="F5" s="187"/>
      <c r="G5" s="187"/>
      <c r="H5" s="187"/>
      <c r="I5" s="187"/>
      <c r="J5" s="187"/>
      <c r="K5" s="187"/>
      <c r="L5" s="187"/>
      <c r="M5" s="187"/>
      <c r="N5" s="187"/>
      <c r="O5" s="187"/>
      <c r="P5" s="187"/>
      <c r="Q5" s="188"/>
      <c r="R5" s="147"/>
      <c r="S5" s="147"/>
      <c r="T5" s="147"/>
    </row>
    <row r="6" spans="1:20" ht="25.5">
      <c r="A6" s="152" t="s">
        <v>13</v>
      </c>
      <c r="B6" s="152" t="s">
        <v>13</v>
      </c>
      <c r="C6" s="152" t="s">
        <v>13</v>
      </c>
      <c r="D6" s="152" t="s">
        <v>13</v>
      </c>
      <c r="E6" s="153" t="s">
        <v>50</v>
      </c>
      <c r="F6" s="153" t="s">
        <v>14</v>
      </c>
      <c r="G6" s="51">
        <v>212</v>
      </c>
      <c r="H6" s="51"/>
      <c r="I6" s="51"/>
      <c r="J6" s="51"/>
      <c r="K6" s="51"/>
      <c r="L6" s="51"/>
      <c r="M6" s="155">
        <f t="shared" ref="M6:M14" si="0">SUM(G6:L6)</f>
        <v>212</v>
      </c>
      <c r="N6" s="154"/>
      <c r="O6" s="156">
        <f t="shared" ref="O6:O13" si="1">M6+N6</f>
        <v>212</v>
      </c>
      <c r="P6" s="51">
        <v>212</v>
      </c>
      <c r="Q6" s="51">
        <v>212</v>
      </c>
      <c r="R6" s="147"/>
      <c r="S6" s="147"/>
      <c r="T6" s="147"/>
    </row>
    <row r="7" spans="1:20" ht="38.25">
      <c r="A7" s="152" t="s">
        <v>13</v>
      </c>
      <c r="B7" s="152" t="s">
        <v>13</v>
      </c>
      <c r="C7" s="152" t="s">
        <v>13</v>
      </c>
      <c r="D7" s="152" t="s">
        <v>37</v>
      </c>
      <c r="E7" s="153" t="s">
        <v>51</v>
      </c>
      <c r="F7" s="153" t="s">
        <v>52</v>
      </c>
      <c r="G7" s="51">
        <v>82.3</v>
      </c>
      <c r="H7" s="51"/>
      <c r="I7" s="51"/>
      <c r="J7" s="51"/>
      <c r="K7" s="51"/>
      <c r="L7" s="51"/>
      <c r="M7" s="155">
        <f t="shared" si="0"/>
        <v>82.3</v>
      </c>
      <c r="N7" s="154"/>
      <c r="O7" s="156">
        <f t="shared" si="1"/>
        <v>82.3</v>
      </c>
      <c r="P7" s="51">
        <v>82.3</v>
      </c>
      <c r="Q7" s="51">
        <v>82.3</v>
      </c>
      <c r="R7" s="147"/>
      <c r="S7" s="147"/>
      <c r="T7" s="147"/>
    </row>
    <row r="8" spans="1:20" ht="51">
      <c r="A8" s="152" t="s">
        <v>13</v>
      </c>
      <c r="B8" s="152" t="s">
        <v>13</v>
      </c>
      <c r="C8" s="152" t="s">
        <v>13</v>
      </c>
      <c r="D8" s="152" t="s">
        <v>16</v>
      </c>
      <c r="E8" s="153" t="s">
        <v>62</v>
      </c>
      <c r="F8" s="153" t="s">
        <v>14</v>
      </c>
      <c r="G8" s="51">
        <v>1928.1</v>
      </c>
      <c r="H8" s="51"/>
      <c r="I8" s="51"/>
      <c r="J8" s="51"/>
      <c r="K8" s="51"/>
      <c r="L8" s="51"/>
      <c r="M8" s="155">
        <f t="shared" si="0"/>
        <v>1928.1</v>
      </c>
      <c r="N8" s="154"/>
      <c r="O8" s="156">
        <f t="shared" si="1"/>
        <v>1928.1</v>
      </c>
      <c r="P8" s="51">
        <v>1928.1</v>
      </c>
      <c r="Q8" s="51">
        <v>1928.1</v>
      </c>
      <c r="R8" s="147"/>
      <c r="S8" s="147"/>
      <c r="T8" s="147"/>
    </row>
    <row r="9" spans="1:20" ht="63.75">
      <c r="A9" s="152" t="s">
        <v>13</v>
      </c>
      <c r="B9" s="152" t="s">
        <v>13</v>
      </c>
      <c r="C9" s="152" t="s">
        <v>13</v>
      </c>
      <c r="D9" s="152" t="s">
        <v>17</v>
      </c>
      <c r="E9" s="153" t="s">
        <v>368</v>
      </c>
      <c r="F9" s="153" t="s">
        <v>14</v>
      </c>
      <c r="G9" s="51"/>
      <c r="H9" s="51"/>
      <c r="I9" s="51"/>
      <c r="J9" s="51"/>
      <c r="K9" s="51"/>
      <c r="L9" s="51"/>
      <c r="M9" s="155">
        <f t="shared" si="0"/>
        <v>0</v>
      </c>
      <c r="N9" s="154"/>
      <c r="O9" s="156">
        <f t="shared" si="1"/>
        <v>0</v>
      </c>
      <c r="P9" s="51">
        <v>0</v>
      </c>
      <c r="Q9" s="51">
        <v>0</v>
      </c>
      <c r="R9" s="147"/>
      <c r="S9" s="147"/>
      <c r="T9" s="147"/>
    </row>
    <row r="10" spans="1:20" ht="76.5">
      <c r="A10" s="152" t="s">
        <v>13</v>
      </c>
      <c r="B10" s="152" t="s">
        <v>13</v>
      </c>
      <c r="C10" s="152" t="s">
        <v>13</v>
      </c>
      <c r="D10" s="152" t="s">
        <v>18</v>
      </c>
      <c r="E10" s="153" t="s">
        <v>63</v>
      </c>
      <c r="F10" s="153" t="s">
        <v>14</v>
      </c>
      <c r="G10" s="51">
        <v>5.2</v>
      </c>
      <c r="H10" s="51"/>
      <c r="I10" s="51"/>
      <c r="J10" s="51"/>
      <c r="K10" s="51"/>
      <c r="L10" s="51"/>
      <c r="M10" s="155">
        <f t="shared" si="0"/>
        <v>5.2</v>
      </c>
      <c r="N10" s="154"/>
      <c r="O10" s="156">
        <f t="shared" si="1"/>
        <v>5.2</v>
      </c>
      <c r="P10" s="51">
        <v>5.2</v>
      </c>
      <c r="Q10" s="51">
        <v>5.2</v>
      </c>
      <c r="R10" s="147"/>
      <c r="S10" s="147"/>
      <c r="T10" s="147"/>
    </row>
    <row r="11" spans="1:20" ht="25.5">
      <c r="A11" s="152" t="s">
        <v>13</v>
      </c>
      <c r="B11" s="152" t="s">
        <v>13</v>
      </c>
      <c r="C11" s="152" t="s">
        <v>13</v>
      </c>
      <c r="D11" s="152" t="s">
        <v>19</v>
      </c>
      <c r="E11" s="153" t="s">
        <v>64</v>
      </c>
      <c r="F11" s="153" t="s">
        <v>14</v>
      </c>
      <c r="G11" s="51">
        <v>174</v>
      </c>
      <c r="H11" s="51"/>
      <c r="I11" s="51"/>
      <c r="J11" s="51"/>
      <c r="K11" s="51"/>
      <c r="L11" s="51"/>
      <c r="M11" s="155">
        <f t="shared" si="0"/>
        <v>174</v>
      </c>
      <c r="N11" s="154"/>
      <c r="O11" s="156">
        <f t="shared" si="1"/>
        <v>174</v>
      </c>
      <c r="P11" s="51">
        <v>174</v>
      </c>
      <c r="Q11" s="51">
        <v>174</v>
      </c>
      <c r="R11" s="147"/>
      <c r="S11" s="147"/>
      <c r="T11" s="147"/>
    </row>
    <row r="12" spans="1:20" ht="25.5">
      <c r="A12" s="152" t="s">
        <v>13</v>
      </c>
      <c r="B12" s="152" t="s">
        <v>13</v>
      </c>
      <c r="C12" s="152" t="s">
        <v>13</v>
      </c>
      <c r="D12" s="152" t="s">
        <v>65</v>
      </c>
      <c r="E12" s="157" t="s">
        <v>66</v>
      </c>
      <c r="F12" s="153" t="s">
        <v>14</v>
      </c>
      <c r="G12" s="51"/>
      <c r="H12" s="51"/>
      <c r="I12" s="51"/>
      <c r="J12" s="51"/>
      <c r="K12" s="51"/>
      <c r="L12" s="51"/>
      <c r="M12" s="155">
        <f t="shared" si="0"/>
        <v>0</v>
      </c>
      <c r="N12" s="154"/>
      <c r="O12" s="156">
        <f t="shared" si="1"/>
        <v>0</v>
      </c>
      <c r="P12" s="51">
        <v>0</v>
      </c>
      <c r="Q12" s="51">
        <v>0</v>
      </c>
      <c r="R12" s="147"/>
      <c r="S12" s="147"/>
      <c r="T12" s="147"/>
    </row>
    <row r="13" spans="1:20" ht="25.5">
      <c r="A13" s="152" t="s">
        <v>13</v>
      </c>
      <c r="B13" s="152" t="s">
        <v>13</v>
      </c>
      <c r="C13" s="152" t="s">
        <v>13</v>
      </c>
      <c r="D13" s="152" t="s">
        <v>20</v>
      </c>
      <c r="E13" s="157" t="s">
        <v>67</v>
      </c>
      <c r="F13" s="153" t="s">
        <v>14</v>
      </c>
      <c r="G13" s="51"/>
      <c r="H13" s="51"/>
      <c r="I13" s="51"/>
      <c r="J13" s="51"/>
      <c r="K13" s="51"/>
      <c r="L13" s="51"/>
      <c r="M13" s="155">
        <f t="shared" si="0"/>
        <v>0</v>
      </c>
      <c r="N13" s="154"/>
      <c r="O13" s="156">
        <f t="shared" si="1"/>
        <v>0</v>
      </c>
      <c r="P13" s="51">
        <v>0</v>
      </c>
      <c r="Q13" s="51">
        <v>0</v>
      </c>
      <c r="R13" s="147"/>
      <c r="S13" s="147"/>
      <c r="T13" s="147"/>
    </row>
    <row r="14" spans="1:20" ht="51">
      <c r="A14" s="152" t="s">
        <v>13</v>
      </c>
      <c r="B14" s="152" t="s">
        <v>13</v>
      </c>
      <c r="C14" s="152" t="s">
        <v>13</v>
      </c>
      <c r="D14" s="152" t="s">
        <v>21</v>
      </c>
      <c r="E14" s="157" t="s">
        <v>371</v>
      </c>
      <c r="F14" s="153" t="s">
        <v>14</v>
      </c>
      <c r="G14" s="51"/>
      <c r="H14" s="51"/>
      <c r="I14" s="51"/>
      <c r="J14" s="51"/>
      <c r="K14" s="51"/>
      <c r="L14" s="51"/>
      <c r="M14" s="155">
        <f t="shared" si="0"/>
        <v>0</v>
      </c>
      <c r="N14" s="154"/>
      <c r="O14" s="156">
        <f>M14+N14</f>
        <v>0</v>
      </c>
      <c r="P14" s="51">
        <v>0</v>
      </c>
      <c r="Q14" s="51">
        <v>0</v>
      </c>
      <c r="R14" s="147"/>
      <c r="S14" s="147"/>
      <c r="T14" s="147"/>
    </row>
    <row r="15" spans="1:20">
      <c r="A15" s="151" t="s">
        <v>13</v>
      </c>
      <c r="B15" s="151" t="s">
        <v>13</v>
      </c>
      <c r="C15" s="151" t="s">
        <v>37</v>
      </c>
      <c r="D15" s="189" t="s">
        <v>70</v>
      </c>
      <c r="E15" s="190"/>
      <c r="F15" s="190"/>
      <c r="G15" s="190"/>
      <c r="H15" s="190"/>
      <c r="I15" s="190"/>
      <c r="J15" s="190"/>
      <c r="K15" s="190"/>
      <c r="L15" s="190"/>
      <c r="M15" s="190"/>
      <c r="N15" s="190"/>
      <c r="O15" s="190"/>
      <c r="P15" s="190"/>
      <c r="Q15" s="191"/>
      <c r="R15" s="147"/>
      <c r="S15" s="147"/>
      <c r="T15" s="147"/>
    </row>
    <row r="16" spans="1:20" ht="114.75">
      <c r="A16" s="152" t="s">
        <v>13</v>
      </c>
      <c r="B16" s="152" t="s">
        <v>13</v>
      </c>
      <c r="C16" s="152" t="s">
        <v>37</v>
      </c>
      <c r="D16" s="152" t="s">
        <v>13</v>
      </c>
      <c r="E16" s="153" t="s">
        <v>227</v>
      </c>
      <c r="F16" s="153" t="s">
        <v>14</v>
      </c>
      <c r="G16" s="154"/>
      <c r="H16" s="154"/>
      <c r="I16" s="154"/>
      <c r="J16" s="154"/>
      <c r="K16" s="154"/>
      <c r="L16" s="154"/>
      <c r="M16" s="155">
        <f>SUM(G16:L16)</f>
        <v>0</v>
      </c>
      <c r="N16" s="154"/>
      <c r="O16" s="156">
        <f>M16+N16</f>
        <v>0</v>
      </c>
      <c r="P16" s="51">
        <v>0</v>
      </c>
      <c r="Q16" s="51">
        <v>0</v>
      </c>
      <c r="R16" s="147"/>
      <c r="S16" s="147"/>
      <c r="T16" s="147"/>
    </row>
    <row r="17" spans="1:20" ht="89.25">
      <c r="A17" s="152" t="s">
        <v>13</v>
      </c>
      <c r="B17" s="152" t="s">
        <v>13</v>
      </c>
      <c r="C17" s="152" t="s">
        <v>37</v>
      </c>
      <c r="D17" s="152" t="s">
        <v>37</v>
      </c>
      <c r="E17" s="153" t="s">
        <v>228</v>
      </c>
      <c r="F17" s="153" t="s">
        <v>14</v>
      </c>
      <c r="G17" s="154"/>
      <c r="H17" s="154"/>
      <c r="I17" s="154"/>
      <c r="J17" s="154"/>
      <c r="K17" s="154"/>
      <c r="L17" s="154"/>
      <c r="M17" s="155">
        <f>SUM(G17:L17)</f>
        <v>0</v>
      </c>
      <c r="N17" s="154"/>
      <c r="O17" s="156">
        <f>M17+N17</f>
        <v>0</v>
      </c>
      <c r="P17" s="51">
        <v>0</v>
      </c>
      <c r="Q17" s="51">
        <v>0</v>
      </c>
      <c r="R17" s="147"/>
      <c r="S17" s="147"/>
      <c r="T17" s="147"/>
    </row>
    <row r="18" spans="1:20" ht="38.25">
      <c r="A18" s="152" t="s">
        <v>13</v>
      </c>
      <c r="B18" s="152" t="s">
        <v>13</v>
      </c>
      <c r="C18" s="152" t="s">
        <v>37</v>
      </c>
      <c r="D18" s="152" t="s">
        <v>15</v>
      </c>
      <c r="E18" s="153" t="s">
        <v>71</v>
      </c>
      <c r="F18" s="153" t="s">
        <v>14</v>
      </c>
      <c r="G18" s="154"/>
      <c r="H18" s="154"/>
      <c r="I18" s="154"/>
      <c r="J18" s="154"/>
      <c r="K18" s="154"/>
      <c r="L18" s="154"/>
      <c r="M18" s="155">
        <f>SUM(G18:L18)</f>
        <v>0</v>
      </c>
      <c r="N18" s="154"/>
      <c r="O18" s="156">
        <f>M18+N18</f>
        <v>0</v>
      </c>
      <c r="P18" s="51">
        <v>0</v>
      </c>
      <c r="Q18" s="51">
        <v>0</v>
      </c>
      <c r="R18" s="147"/>
      <c r="S18" s="147"/>
      <c r="T18" s="147"/>
    </row>
    <row r="19" spans="1:20">
      <c r="A19" s="150" t="s">
        <v>13</v>
      </c>
      <c r="B19" s="150" t="s">
        <v>37</v>
      </c>
      <c r="C19" s="183" t="s">
        <v>72</v>
      </c>
      <c r="D19" s="184"/>
      <c r="E19" s="184"/>
      <c r="F19" s="184"/>
      <c r="G19" s="184"/>
      <c r="H19" s="184"/>
      <c r="I19" s="184"/>
      <c r="J19" s="184"/>
      <c r="K19" s="184"/>
      <c r="L19" s="184"/>
      <c r="M19" s="184"/>
      <c r="N19" s="184"/>
      <c r="O19" s="184"/>
      <c r="P19" s="184"/>
      <c r="Q19" s="185"/>
      <c r="R19" s="147"/>
      <c r="S19" s="147"/>
      <c r="T19" s="147"/>
    </row>
    <row r="20" spans="1:20">
      <c r="A20" s="151" t="s">
        <v>13</v>
      </c>
      <c r="B20" s="151" t="s">
        <v>37</v>
      </c>
      <c r="C20" s="151" t="s">
        <v>13</v>
      </c>
      <c r="D20" s="186" t="s">
        <v>73</v>
      </c>
      <c r="E20" s="187"/>
      <c r="F20" s="187"/>
      <c r="G20" s="187"/>
      <c r="H20" s="187"/>
      <c r="I20" s="187"/>
      <c r="J20" s="187"/>
      <c r="K20" s="187"/>
      <c r="L20" s="187"/>
      <c r="M20" s="187"/>
      <c r="N20" s="187"/>
      <c r="O20" s="187"/>
      <c r="P20" s="187"/>
      <c r="Q20" s="188"/>
      <c r="R20" s="147"/>
      <c r="S20" s="147"/>
      <c r="T20" s="147"/>
    </row>
    <row r="21" spans="1:20" ht="51">
      <c r="A21" s="152" t="s">
        <v>13</v>
      </c>
      <c r="B21" s="152" t="s">
        <v>37</v>
      </c>
      <c r="C21" s="152" t="s">
        <v>13</v>
      </c>
      <c r="D21" s="152" t="s">
        <v>13</v>
      </c>
      <c r="E21" s="153" t="s">
        <v>74</v>
      </c>
      <c r="F21" s="153" t="s">
        <v>14</v>
      </c>
      <c r="G21" s="51"/>
      <c r="H21" s="51">
        <v>0.6</v>
      </c>
      <c r="I21" s="51"/>
      <c r="J21" s="51"/>
      <c r="K21" s="51"/>
      <c r="L21" s="51"/>
      <c r="M21" s="155">
        <f t="shared" ref="M21:M30" si="2">SUM(G21:L21)</f>
        <v>0.6</v>
      </c>
      <c r="N21" s="154"/>
      <c r="O21" s="156">
        <f t="shared" ref="O21:O30" si="3">M21+N21</f>
        <v>0.6</v>
      </c>
      <c r="P21" s="51">
        <v>0.6</v>
      </c>
      <c r="Q21" s="51">
        <v>0.6</v>
      </c>
      <c r="R21" s="147"/>
      <c r="S21" s="147"/>
      <c r="T21" s="147"/>
    </row>
    <row r="22" spans="1:20" ht="25.5">
      <c r="A22" s="152" t="s">
        <v>13</v>
      </c>
      <c r="B22" s="152" t="s">
        <v>37</v>
      </c>
      <c r="C22" s="152" t="s">
        <v>13</v>
      </c>
      <c r="D22" s="152" t="s">
        <v>37</v>
      </c>
      <c r="E22" s="153" t="s">
        <v>75</v>
      </c>
      <c r="F22" s="153" t="s">
        <v>14</v>
      </c>
      <c r="G22" s="51"/>
      <c r="H22" s="51">
        <v>28.3</v>
      </c>
      <c r="I22" s="51"/>
      <c r="J22" s="51"/>
      <c r="K22" s="51"/>
      <c r="L22" s="51"/>
      <c r="M22" s="155">
        <f t="shared" si="2"/>
        <v>28.3</v>
      </c>
      <c r="N22" s="154"/>
      <c r="O22" s="156">
        <f t="shared" si="3"/>
        <v>28.3</v>
      </c>
      <c r="P22" s="51">
        <v>28.3</v>
      </c>
      <c r="Q22" s="51">
        <v>28.3</v>
      </c>
      <c r="R22" s="147"/>
      <c r="S22" s="147"/>
      <c r="T22" s="147"/>
    </row>
    <row r="23" spans="1:20" ht="38.25">
      <c r="A23" s="152" t="s">
        <v>13</v>
      </c>
      <c r="B23" s="152" t="s">
        <v>37</v>
      </c>
      <c r="C23" s="152" t="s">
        <v>13</v>
      </c>
      <c r="D23" s="152" t="s">
        <v>15</v>
      </c>
      <c r="E23" s="153" t="s">
        <v>76</v>
      </c>
      <c r="F23" s="153" t="s">
        <v>14</v>
      </c>
      <c r="G23" s="51"/>
      <c r="H23" s="51">
        <v>17.600000000000001</v>
      </c>
      <c r="I23" s="51"/>
      <c r="J23" s="51"/>
      <c r="K23" s="51"/>
      <c r="L23" s="51"/>
      <c r="M23" s="155">
        <f t="shared" si="2"/>
        <v>17.600000000000001</v>
      </c>
      <c r="N23" s="154"/>
      <c r="O23" s="156">
        <f t="shared" si="3"/>
        <v>17.600000000000001</v>
      </c>
      <c r="P23" s="51">
        <v>17.600000000000001</v>
      </c>
      <c r="Q23" s="51">
        <v>17.600000000000001</v>
      </c>
      <c r="R23" s="147"/>
      <c r="S23" s="147"/>
      <c r="T23" s="147"/>
    </row>
    <row r="24" spans="1:20" ht="38.25">
      <c r="A24" s="152" t="s">
        <v>13</v>
      </c>
      <c r="B24" s="152" t="s">
        <v>37</v>
      </c>
      <c r="C24" s="152" t="s">
        <v>13</v>
      </c>
      <c r="D24" s="152" t="s">
        <v>16</v>
      </c>
      <c r="E24" s="153" t="s">
        <v>77</v>
      </c>
      <c r="F24" s="153" t="s">
        <v>14</v>
      </c>
      <c r="G24" s="51"/>
      <c r="H24" s="51">
        <v>7.6</v>
      </c>
      <c r="I24" s="51"/>
      <c r="J24" s="51"/>
      <c r="K24" s="51"/>
      <c r="L24" s="51"/>
      <c r="M24" s="155">
        <f t="shared" si="2"/>
        <v>7.6</v>
      </c>
      <c r="N24" s="154"/>
      <c r="O24" s="156">
        <f t="shared" si="3"/>
        <v>7.6</v>
      </c>
      <c r="P24" s="51">
        <v>7.6</v>
      </c>
      <c r="Q24" s="51">
        <v>7.6</v>
      </c>
      <c r="R24" s="147"/>
      <c r="S24" s="147"/>
      <c r="T24" s="147"/>
    </row>
    <row r="25" spans="1:20" ht="76.5">
      <c r="A25" s="152" t="s">
        <v>13</v>
      </c>
      <c r="B25" s="152" t="s">
        <v>37</v>
      </c>
      <c r="C25" s="152" t="s">
        <v>13</v>
      </c>
      <c r="D25" s="152" t="s">
        <v>17</v>
      </c>
      <c r="E25" s="153" t="s">
        <v>78</v>
      </c>
      <c r="F25" s="153" t="s">
        <v>14</v>
      </c>
      <c r="G25" s="51"/>
      <c r="H25" s="51">
        <v>10.1</v>
      </c>
      <c r="I25" s="51"/>
      <c r="J25" s="51"/>
      <c r="K25" s="51"/>
      <c r="L25" s="51"/>
      <c r="M25" s="155">
        <f t="shared" si="2"/>
        <v>10.1</v>
      </c>
      <c r="N25" s="154"/>
      <c r="O25" s="156">
        <f t="shared" si="3"/>
        <v>10.1</v>
      </c>
      <c r="P25" s="51">
        <v>10.1</v>
      </c>
      <c r="Q25" s="51">
        <v>10.1</v>
      </c>
      <c r="R25" s="147"/>
      <c r="S25" s="147"/>
      <c r="T25" s="147"/>
    </row>
    <row r="26" spans="1:20" ht="38.25">
      <c r="A26" s="152" t="s">
        <v>13</v>
      </c>
      <c r="B26" s="152" t="s">
        <v>37</v>
      </c>
      <c r="C26" s="152" t="s">
        <v>13</v>
      </c>
      <c r="D26" s="152" t="s">
        <v>18</v>
      </c>
      <c r="E26" s="153" t="s">
        <v>79</v>
      </c>
      <c r="F26" s="153" t="s">
        <v>14</v>
      </c>
      <c r="G26" s="51"/>
      <c r="H26" s="51">
        <v>0.5</v>
      </c>
      <c r="I26" s="51"/>
      <c r="J26" s="51"/>
      <c r="K26" s="51"/>
      <c r="L26" s="51"/>
      <c r="M26" s="155">
        <f t="shared" si="2"/>
        <v>0.5</v>
      </c>
      <c r="N26" s="154"/>
      <c r="O26" s="156">
        <f t="shared" si="3"/>
        <v>0.5</v>
      </c>
      <c r="P26" s="51">
        <v>0.5</v>
      </c>
      <c r="Q26" s="51">
        <v>0.5</v>
      </c>
      <c r="R26" s="147"/>
      <c r="S26" s="147"/>
      <c r="T26" s="147"/>
    </row>
    <row r="27" spans="1:20" ht="25.5">
      <c r="A27" s="152" t="s">
        <v>13</v>
      </c>
      <c r="B27" s="152" t="s">
        <v>37</v>
      </c>
      <c r="C27" s="152" t="s">
        <v>13</v>
      </c>
      <c r="D27" s="152" t="s">
        <v>19</v>
      </c>
      <c r="E27" s="153" t="s">
        <v>80</v>
      </c>
      <c r="F27" s="153" t="s">
        <v>14</v>
      </c>
      <c r="G27" s="51"/>
      <c r="H27" s="51">
        <v>24.3</v>
      </c>
      <c r="I27" s="51"/>
      <c r="J27" s="51"/>
      <c r="K27" s="51"/>
      <c r="L27" s="51"/>
      <c r="M27" s="155">
        <f t="shared" si="2"/>
        <v>24.3</v>
      </c>
      <c r="N27" s="154"/>
      <c r="O27" s="156">
        <f t="shared" si="3"/>
        <v>24.3</v>
      </c>
      <c r="P27" s="51">
        <v>24.3</v>
      </c>
      <c r="Q27" s="51">
        <v>24.3</v>
      </c>
      <c r="R27" s="147"/>
      <c r="S27" s="147"/>
      <c r="T27" s="147"/>
    </row>
    <row r="28" spans="1:20" ht="63.75">
      <c r="A28" s="152" t="s">
        <v>13</v>
      </c>
      <c r="B28" s="152" t="s">
        <v>37</v>
      </c>
      <c r="C28" s="152" t="s">
        <v>13</v>
      </c>
      <c r="D28" s="152" t="s">
        <v>65</v>
      </c>
      <c r="E28" s="153" t="s">
        <v>81</v>
      </c>
      <c r="F28" s="153" t="s">
        <v>14</v>
      </c>
      <c r="G28" s="51"/>
      <c r="H28" s="51">
        <v>9.3000000000000007</v>
      </c>
      <c r="I28" s="51"/>
      <c r="J28" s="51"/>
      <c r="K28" s="51"/>
      <c r="L28" s="51"/>
      <c r="M28" s="155">
        <f t="shared" si="2"/>
        <v>9.3000000000000007</v>
      </c>
      <c r="N28" s="154"/>
      <c r="O28" s="156">
        <f t="shared" si="3"/>
        <v>9.3000000000000007</v>
      </c>
      <c r="P28" s="51">
        <v>9.3000000000000007</v>
      </c>
      <c r="Q28" s="51">
        <v>9.3000000000000007</v>
      </c>
      <c r="R28" s="147"/>
      <c r="S28" s="147"/>
      <c r="T28" s="147"/>
    </row>
    <row r="29" spans="1:20" ht="25.5">
      <c r="A29" s="152" t="s">
        <v>13</v>
      </c>
      <c r="B29" s="152" t="s">
        <v>37</v>
      </c>
      <c r="C29" s="152" t="s">
        <v>13</v>
      </c>
      <c r="D29" s="152" t="s">
        <v>20</v>
      </c>
      <c r="E29" s="153" t="s">
        <v>82</v>
      </c>
      <c r="F29" s="153" t="s">
        <v>83</v>
      </c>
      <c r="G29" s="51"/>
      <c r="H29" s="51">
        <v>444.1</v>
      </c>
      <c r="I29" s="51"/>
      <c r="J29" s="51"/>
      <c r="K29" s="51"/>
      <c r="L29" s="51"/>
      <c r="M29" s="155">
        <f t="shared" si="2"/>
        <v>444.1</v>
      </c>
      <c r="N29" s="154"/>
      <c r="O29" s="156">
        <f t="shared" si="3"/>
        <v>444.1</v>
      </c>
      <c r="P29" s="51">
        <v>444.1</v>
      </c>
      <c r="Q29" s="51">
        <v>444.1</v>
      </c>
      <c r="R29" s="147"/>
      <c r="S29" s="147"/>
      <c r="T29" s="147"/>
    </row>
    <row r="30" spans="1:20" ht="63.75">
      <c r="A30" s="152" t="s">
        <v>13</v>
      </c>
      <c r="B30" s="152" t="s">
        <v>37</v>
      </c>
      <c r="C30" s="152" t="s">
        <v>13</v>
      </c>
      <c r="D30" s="152" t="s">
        <v>21</v>
      </c>
      <c r="E30" s="153" t="s">
        <v>372</v>
      </c>
      <c r="F30" s="153" t="s">
        <v>14</v>
      </c>
      <c r="G30" s="51"/>
      <c r="H30" s="51">
        <v>3.5</v>
      </c>
      <c r="I30" s="51"/>
      <c r="J30" s="51"/>
      <c r="K30" s="51"/>
      <c r="L30" s="51"/>
      <c r="M30" s="155">
        <f t="shared" si="2"/>
        <v>3.5</v>
      </c>
      <c r="N30" s="154"/>
      <c r="O30" s="156">
        <f t="shared" si="3"/>
        <v>3.5</v>
      </c>
      <c r="P30" s="51">
        <v>3.5</v>
      </c>
      <c r="Q30" s="51">
        <v>3.5</v>
      </c>
      <c r="R30" s="160"/>
      <c r="S30" s="161"/>
      <c r="T30" s="161"/>
    </row>
    <row r="31" spans="1:20">
      <c r="A31" s="151" t="s">
        <v>13</v>
      </c>
      <c r="B31" s="151" t="s">
        <v>37</v>
      </c>
      <c r="C31" s="151" t="s">
        <v>37</v>
      </c>
      <c r="D31" s="189" t="s">
        <v>84</v>
      </c>
      <c r="E31" s="190"/>
      <c r="F31" s="190"/>
      <c r="G31" s="190"/>
      <c r="H31" s="190"/>
      <c r="I31" s="190"/>
      <c r="J31" s="190"/>
      <c r="K31" s="190"/>
      <c r="L31" s="190"/>
      <c r="M31" s="190"/>
      <c r="N31" s="190"/>
      <c r="O31" s="190"/>
      <c r="P31" s="190"/>
      <c r="Q31" s="191"/>
      <c r="R31" s="147"/>
      <c r="S31" s="147"/>
      <c r="T31" s="147"/>
    </row>
    <row r="32" spans="1:20" ht="63.75">
      <c r="A32" s="152" t="s">
        <v>13</v>
      </c>
      <c r="B32" s="152" t="s">
        <v>37</v>
      </c>
      <c r="C32" s="152" t="s">
        <v>37</v>
      </c>
      <c r="D32" s="152" t="s">
        <v>13</v>
      </c>
      <c r="E32" s="153" t="s">
        <v>85</v>
      </c>
      <c r="F32" s="153" t="s">
        <v>14</v>
      </c>
      <c r="G32" s="154">
        <v>58</v>
      </c>
      <c r="H32" s="154"/>
      <c r="I32" s="154"/>
      <c r="J32" s="154"/>
      <c r="K32" s="154"/>
      <c r="L32" s="154"/>
      <c r="M32" s="155">
        <f>SUM(G32:L32)</f>
        <v>58</v>
      </c>
      <c r="N32" s="154"/>
      <c r="O32" s="156">
        <f>M32+N32</f>
        <v>58</v>
      </c>
      <c r="P32" s="51">
        <v>58</v>
      </c>
      <c r="Q32" s="120">
        <v>58</v>
      </c>
      <c r="R32" s="147"/>
      <c r="S32" s="147"/>
      <c r="T32" s="147"/>
    </row>
    <row r="33" spans="1:20" ht="30" customHeight="1">
      <c r="A33" s="150" t="s">
        <v>13</v>
      </c>
      <c r="B33" s="150" t="s">
        <v>15</v>
      </c>
      <c r="C33" s="192" t="s">
        <v>86</v>
      </c>
      <c r="D33" s="193"/>
      <c r="E33" s="193"/>
      <c r="F33" s="193"/>
      <c r="G33" s="193"/>
      <c r="H33" s="193"/>
      <c r="I33" s="193"/>
      <c r="J33" s="193"/>
      <c r="K33" s="193"/>
      <c r="L33" s="193"/>
      <c r="M33" s="193"/>
      <c r="N33" s="193"/>
      <c r="O33" s="193"/>
      <c r="P33" s="193"/>
      <c r="Q33" s="194"/>
      <c r="R33" s="147"/>
      <c r="S33" s="147"/>
      <c r="T33" s="147"/>
    </row>
    <row r="34" spans="1:20">
      <c r="A34" s="151" t="s">
        <v>13</v>
      </c>
      <c r="B34" s="151" t="s">
        <v>15</v>
      </c>
      <c r="C34" s="151" t="s">
        <v>13</v>
      </c>
      <c r="D34" s="189" t="s">
        <v>87</v>
      </c>
      <c r="E34" s="190"/>
      <c r="F34" s="190"/>
      <c r="G34" s="190"/>
      <c r="H34" s="190"/>
      <c r="I34" s="190"/>
      <c r="J34" s="190"/>
      <c r="K34" s="190"/>
      <c r="L34" s="190"/>
      <c r="M34" s="190"/>
      <c r="N34" s="190"/>
      <c r="O34" s="190"/>
      <c r="P34" s="190"/>
      <c r="Q34" s="191"/>
      <c r="R34" s="147"/>
      <c r="S34" s="147"/>
      <c r="T34" s="147"/>
    </row>
    <row r="35" spans="1:20" ht="63.75">
      <c r="A35" s="152" t="s">
        <v>13</v>
      </c>
      <c r="B35" s="152" t="s">
        <v>15</v>
      </c>
      <c r="C35" s="152" t="s">
        <v>13</v>
      </c>
      <c r="D35" s="152" t="s">
        <v>13</v>
      </c>
      <c r="E35" s="153" t="s">
        <v>88</v>
      </c>
      <c r="F35" s="153" t="s">
        <v>14</v>
      </c>
      <c r="G35" s="154">
        <v>1.9</v>
      </c>
      <c r="H35" s="154"/>
      <c r="I35" s="154"/>
      <c r="J35" s="154"/>
      <c r="K35" s="154"/>
      <c r="L35" s="154"/>
      <c r="M35" s="155">
        <f>SUM(G35:L35)</f>
        <v>1.9</v>
      </c>
      <c r="N35" s="154"/>
      <c r="O35" s="156">
        <f>M35+N35</f>
        <v>1.9</v>
      </c>
      <c r="P35" s="51">
        <v>1.9</v>
      </c>
      <c r="Q35" s="51">
        <v>1.9</v>
      </c>
      <c r="R35" s="147"/>
      <c r="S35" s="147"/>
      <c r="T35" s="147"/>
    </row>
    <row r="36" spans="1:20" ht="76.5">
      <c r="A36" s="152" t="s">
        <v>13</v>
      </c>
      <c r="B36" s="152" t="s">
        <v>15</v>
      </c>
      <c r="C36" s="152" t="s">
        <v>13</v>
      </c>
      <c r="D36" s="152" t="s">
        <v>37</v>
      </c>
      <c r="E36" s="153" t="s">
        <v>89</v>
      </c>
      <c r="F36" s="153" t="s">
        <v>14</v>
      </c>
      <c r="G36" s="154">
        <v>1.4</v>
      </c>
      <c r="H36" s="154"/>
      <c r="I36" s="154"/>
      <c r="J36" s="154"/>
      <c r="K36" s="154"/>
      <c r="L36" s="154"/>
      <c r="M36" s="155">
        <f>SUM(G36:L36)</f>
        <v>1.4</v>
      </c>
      <c r="N36" s="154"/>
      <c r="O36" s="156">
        <f>M36+N36</f>
        <v>1.4</v>
      </c>
      <c r="P36" s="51">
        <v>1.4</v>
      </c>
      <c r="Q36" s="51">
        <v>1.4</v>
      </c>
      <c r="R36" s="147"/>
      <c r="S36" s="147"/>
      <c r="T36" s="147"/>
    </row>
    <row r="37" spans="1:20" ht="25.5">
      <c r="A37" s="152" t="s">
        <v>13</v>
      </c>
      <c r="B37" s="152" t="s">
        <v>15</v>
      </c>
      <c r="C37" s="152" t="s">
        <v>13</v>
      </c>
      <c r="D37" s="152" t="s">
        <v>15</v>
      </c>
      <c r="E37" s="153" t="s">
        <v>90</v>
      </c>
      <c r="F37" s="153" t="s">
        <v>14</v>
      </c>
      <c r="G37" s="154">
        <v>0.9</v>
      </c>
      <c r="H37" s="154"/>
      <c r="I37" s="154"/>
      <c r="J37" s="154"/>
      <c r="K37" s="154"/>
      <c r="L37" s="154"/>
      <c r="M37" s="155">
        <f>SUM(G37:L37)</f>
        <v>0.9</v>
      </c>
      <c r="N37" s="154"/>
      <c r="O37" s="156">
        <f>M37+N37</f>
        <v>0.9</v>
      </c>
      <c r="P37" s="51">
        <v>0.9</v>
      </c>
      <c r="Q37" s="51">
        <v>0.9</v>
      </c>
      <c r="R37" s="147"/>
      <c r="S37" s="147"/>
      <c r="T37" s="147"/>
    </row>
    <row r="38" spans="1:20" ht="38.25">
      <c r="A38" s="152" t="s">
        <v>13</v>
      </c>
      <c r="B38" s="152" t="s">
        <v>15</v>
      </c>
      <c r="C38" s="152" t="s">
        <v>13</v>
      </c>
      <c r="D38" s="152" t="s">
        <v>16</v>
      </c>
      <c r="E38" s="153" t="s">
        <v>91</v>
      </c>
      <c r="F38" s="153" t="s">
        <v>14</v>
      </c>
      <c r="G38" s="154">
        <v>5</v>
      </c>
      <c r="H38" s="154"/>
      <c r="I38" s="154"/>
      <c r="J38" s="154"/>
      <c r="K38" s="154"/>
      <c r="L38" s="154"/>
      <c r="M38" s="155">
        <f>SUM(G38:L38)</f>
        <v>5</v>
      </c>
      <c r="N38" s="154"/>
      <c r="O38" s="156">
        <f>M38+N38</f>
        <v>5</v>
      </c>
      <c r="P38" s="51">
        <v>5</v>
      </c>
      <c r="Q38" s="51">
        <v>5</v>
      </c>
      <c r="R38" s="147"/>
      <c r="S38" s="147"/>
      <c r="T38" s="147"/>
    </row>
    <row r="39" spans="1:20" ht="127.5">
      <c r="A39" s="152" t="s">
        <v>13</v>
      </c>
      <c r="B39" s="152" t="s">
        <v>15</v>
      </c>
      <c r="C39" s="152" t="s">
        <v>13</v>
      </c>
      <c r="D39" s="152" t="s">
        <v>17</v>
      </c>
      <c r="E39" s="153" t="s">
        <v>92</v>
      </c>
      <c r="F39" s="153" t="s">
        <v>14</v>
      </c>
      <c r="G39" s="154">
        <v>1.4</v>
      </c>
      <c r="H39" s="154"/>
      <c r="I39" s="154"/>
      <c r="J39" s="154"/>
      <c r="K39" s="154"/>
      <c r="L39" s="154"/>
      <c r="M39" s="155">
        <f>SUM(G39:L39)</f>
        <v>1.4</v>
      </c>
      <c r="N39" s="154"/>
      <c r="O39" s="156">
        <f>M39+N39</f>
        <v>1.4</v>
      </c>
      <c r="P39" s="51">
        <v>1.4</v>
      </c>
      <c r="Q39" s="51">
        <v>1.4</v>
      </c>
      <c r="R39" s="147"/>
      <c r="S39" s="147"/>
      <c r="T39" s="147"/>
    </row>
    <row r="40" spans="1:20">
      <c r="A40" s="151" t="s">
        <v>13</v>
      </c>
      <c r="B40" s="151" t="s">
        <v>15</v>
      </c>
      <c r="C40" s="151" t="s">
        <v>37</v>
      </c>
      <c r="D40" s="189" t="s">
        <v>93</v>
      </c>
      <c r="E40" s="190"/>
      <c r="F40" s="190"/>
      <c r="G40" s="190"/>
      <c r="H40" s="190"/>
      <c r="I40" s="190"/>
      <c r="J40" s="190"/>
      <c r="K40" s="190"/>
      <c r="L40" s="190"/>
      <c r="M40" s="190"/>
      <c r="N40" s="190"/>
      <c r="O40" s="190"/>
      <c r="P40" s="190"/>
      <c r="Q40" s="191"/>
      <c r="R40" s="147"/>
      <c r="S40" s="147"/>
      <c r="T40" s="147"/>
    </row>
    <row r="41" spans="1:20" ht="51">
      <c r="A41" s="152" t="s">
        <v>13</v>
      </c>
      <c r="B41" s="152" t="s">
        <v>15</v>
      </c>
      <c r="C41" s="152" t="s">
        <v>37</v>
      </c>
      <c r="D41" s="152" t="s">
        <v>13</v>
      </c>
      <c r="E41" s="158" t="s">
        <v>94</v>
      </c>
      <c r="F41" s="153" t="s">
        <v>83</v>
      </c>
      <c r="G41" s="154">
        <v>18.3</v>
      </c>
      <c r="H41" s="154"/>
      <c r="I41" s="154"/>
      <c r="J41" s="154"/>
      <c r="K41" s="154"/>
      <c r="L41" s="154"/>
      <c r="M41" s="155">
        <f>SUM(G41:L41)</f>
        <v>18.3</v>
      </c>
      <c r="N41" s="154"/>
      <c r="O41" s="156">
        <f>M41+N41</f>
        <v>18.3</v>
      </c>
      <c r="P41" s="51">
        <v>18.3</v>
      </c>
      <c r="Q41" s="120">
        <v>18.3</v>
      </c>
      <c r="R41" s="147"/>
      <c r="S41" s="147"/>
      <c r="T41" s="147"/>
    </row>
    <row r="42" spans="1:20">
      <c r="A42" s="182" t="s">
        <v>47</v>
      </c>
      <c r="B42" s="182"/>
      <c r="C42" s="182"/>
      <c r="D42" s="182"/>
      <c r="E42" s="182"/>
      <c r="F42" s="182"/>
      <c r="G42" s="159">
        <f t="shared" ref="G42:Q42" si="4">SUM(G6:G41)</f>
        <v>2488.5000000000005</v>
      </c>
      <c r="H42" s="159">
        <f t="shared" si="4"/>
        <v>545.9</v>
      </c>
      <c r="I42" s="159">
        <f t="shared" si="4"/>
        <v>0</v>
      </c>
      <c r="J42" s="159">
        <f t="shared" si="4"/>
        <v>0</v>
      </c>
      <c r="K42" s="159">
        <f t="shared" si="4"/>
        <v>0</v>
      </c>
      <c r="L42" s="159">
        <f t="shared" si="4"/>
        <v>0</v>
      </c>
      <c r="M42" s="159">
        <f t="shared" si="4"/>
        <v>3034.4000000000005</v>
      </c>
      <c r="N42" s="159">
        <f t="shared" si="4"/>
        <v>0</v>
      </c>
      <c r="O42" s="159">
        <f t="shared" si="4"/>
        <v>3034.4000000000005</v>
      </c>
      <c r="P42" s="159">
        <f t="shared" si="4"/>
        <v>3034.4000000000005</v>
      </c>
      <c r="Q42" s="159">
        <f t="shared" si="4"/>
        <v>3034.4000000000005</v>
      </c>
      <c r="R42" s="147"/>
      <c r="S42" s="147"/>
      <c r="T42" s="147"/>
    </row>
  </sheetData>
  <mergeCells count="22">
    <mergeCell ref="D5:Q5"/>
    <mergeCell ref="E2:E3"/>
    <mergeCell ref="D40:Q40"/>
    <mergeCell ref="D15:Q15"/>
    <mergeCell ref="P2:P3"/>
    <mergeCell ref="Q2:Q3"/>
    <mergeCell ref="C4:Q4"/>
    <mergeCell ref="O2:O3"/>
    <mergeCell ref="F2:F3"/>
    <mergeCell ref="G2:M2"/>
    <mergeCell ref="A42:F42"/>
    <mergeCell ref="C19:Q19"/>
    <mergeCell ref="D20:Q20"/>
    <mergeCell ref="D31:Q31"/>
    <mergeCell ref="C33:Q33"/>
    <mergeCell ref="D34:Q34"/>
    <mergeCell ref="A1:Q1"/>
    <mergeCell ref="A2:A3"/>
    <mergeCell ref="B2:B3"/>
    <mergeCell ref="C2:C3"/>
    <mergeCell ref="D2:D3"/>
    <mergeCell ref="N2:N3"/>
  </mergeCells>
  <phoneticPr fontId="0" type="noConversion"/>
  <dataValidations count="1">
    <dataValidation type="list" allowBlank="1" showInputMessage="1" showErrorMessage="1" sqref="F41 F35:F39 F32 F21:F30 F16:F18 F6:F14">
      <formula1>Asignavimų_valdytojai</formula1>
    </dataValidation>
  </dataValidations>
  <pageMargins left="0.7" right="0.7" top="0.75" bottom="0.75" header="0.3" footer="0.3"/>
  <pageSetup paperSize="9" scale="76" orientation="landscape" r:id="rId1"/>
</worksheet>
</file>

<file path=xl/worksheets/sheet10.xml><?xml version="1.0" encoding="utf-8"?>
<worksheet xmlns="http://schemas.openxmlformats.org/spreadsheetml/2006/main" xmlns:r="http://schemas.openxmlformats.org/officeDocument/2006/relationships">
  <dimension ref="A1:Q9"/>
  <sheetViews>
    <sheetView zoomScaleNormal="100" workbookViewId="0">
      <selection sqref="A1:Q1"/>
    </sheetView>
  </sheetViews>
  <sheetFormatPr defaultRowHeight="15"/>
  <cols>
    <col min="1" max="4" width="2.85546875" customWidth="1"/>
    <col min="5" max="5" width="21.42578125" customWidth="1"/>
    <col min="6" max="6" width="28.5703125" customWidth="1"/>
    <col min="7" max="17" width="10" customWidth="1"/>
  </cols>
  <sheetData>
    <row r="1" spans="1:17">
      <c r="A1" s="209" t="s">
        <v>320</v>
      </c>
      <c r="B1" s="209"/>
      <c r="C1" s="209"/>
      <c r="D1" s="209"/>
      <c r="E1" s="209"/>
      <c r="F1" s="209"/>
      <c r="G1" s="209"/>
      <c r="H1" s="209"/>
      <c r="I1" s="209"/>
      <c r="J1" s="209"/>
      <c r="K1" s="209"/>
      <c r="L1" s="209"/>
      <c r="M1" s="209"/>
      <c r="N1" s="209"/>
      <c r="O1" s="209"/>
      <c r="P1" s="209"/>
      <c r="Q1" s="209"/>
    </row>
    <row r="2" spans="1:17">
      <c r="A2" s="201" t="s">
        <v>0</v>
      </c>
      <c r="B2" s="201" t="s">
        <v>1</v>
      </c>
      <c r="C2" s="201" t="s">
        <v>2</v>
      </c>
      <c r="D2" s="201" t="s">
        <v>3</v>
      </c>
      <c r="E2" s="201" t="s">
        <v>4</v>
      </c>
      <c r="F2" s="201" t="s">
        <v>5</v>
      </c>
      <c r="G2" s="200" t="s">
        <v>6</v>
      </c>
      <c r="H2" s="200"/>
      <c r="I2" s="200"/>
      <c r="J2" s="200"/>
      <c r="K2" s="200"/>
      <c r="L2" s="200"/>
      <c r="M2" s="200"/>
      <c r="N2" s="201" t="s">
        <v>7</v>
      </c>
      <c r="O2" s="202" t="s">
        <v>8</v>
      </c>
      <c r="P2" s="202" t="s">
        <v>9</v>
      </c>
      <c r="Q2" s="202" t="s">
        <v>311</v>
      </c>
    </row>
    <row r="3" spans="1:17" ht="173.25">
      <c r="A3" s="201"/>
      <c r="B3" s="201"/>
      <c r="C3" s="201"/>
      <c r="D3" s="201"/>
      <c r="E3" s="201"/>
      <c r="F3" s="201"/>
      <c r="G3" s="6" t="s">
        <v>213</v>
      </c>
      <c r="H3" s="6" t="s">
        <v>214</v>
      </c>
      <c r="I3" s="6" t="s">
        <v>215</v>
      </c>
      <c r="J3" s="6" t="s">
        <v>216</v>
      </c>
      <c r="K3" s="6" t="s">
        <v>10</v>
      </c>
      <c r="L3" s="6" t="s">
        <v>217</v>
      </c>
      <c r="M3" s="7" t="s">
        <v>11</v>
      </c>
      <c r="N3" s="201"/>
      <c r="O3" s="202"/>
      <c r="P3" s="202"/>
      <c r="Q3" s="202"/>
    </row>
    <row r="4" spans="1:17" ht="15" customHeight="1">
      <c r="A4" s="8" t="s">
        <v>21</v>
      </c>
      <c r="B4" s="8" t="s">
        <v>13</v>
      </c>
      <c r="C4" s="229" t="s">
        <v>201</v>
      </c>
      <c r="D4" s="230"/>
      <c r="E4" s="230"/>
      <c r="F4" s="230"/>
      <c r="G4" s="230"/>
      <c r="H4" s="230"/>
      <c r="I4" s="230"/>
      <c r="J4" s="230"/>
      <c r="K4" s="230"/>
      <c r="L4" s="230"/>
      <c r="M4" s="230"/>
      <c r="N4" s="230"/>
      <c r="O4" s="230"/>
      <c r="P4" s="230"/>
      <c r="Q4" s="231"/>
    </row>
    <row r="5" spans="1:17" ht="15" customHeight="1">
      <c r="A5" s="9" t="s">
        <v>21</v>
      </c>
      <c r="B5" s="4" t="s">
        <v>13</v>
      </c>
      <c r="C5" s="4" t="s">
        <v>13</v>
      </c>
      <c r="D5" s="232" t="s">
        <v>219</v>
      </c>
      <c r="E5" s="233"/>
      <c r="F5" s="233"/>
      <c r="G5" s="233"/>
      <c r="H5" s="233"/>
      <c r="I5" s="233"/>
      <c r="J5" s="233"/>
      <c r="K5" s="233"/>
      <c r="L5" s="233"/>
      <c r="M5" s="233"/>
      <c r="N5" s="233"/>
      <c r="O5" s="233"/>
      <c r="P5" s="233"/>
      <c r="Q5" s="234"/>
    </row>
    <row r="6" spans="1:17" ht="102">
      <c r="A6" s="55" t="s">
        <v>21</v>
      </c>
      <c r="B6" s="55" t="s">
        <v>13</v>
      </c>
      <c r="C6" s="55" t="s">
        <v>13</v>
      </c>
      <c r="D6" s="55" t="s">
        <v>13</v>
      </c>
      <c r="E6" s="56" t="s">
        <v>218</v>
      </c>
      <c r="F6" s="10" t="s">
        <v>14</v>
      </c>
      <c r="G6" s="36"/>
      <c r="H6" s="36">
        <v>1.3</v>
      </c>
      <c r="I6" s="36"/>
      <c r="J6" s="36">
        <v>1</v>
      </c>
      <c r="K6" s="36"/>
      <c r="L6" s="36">
        <v>10.3</v>
      </c>
      <c r="M6" s="39">
        <f>SUM(G6:L6)</f>
        <v>12.600000000000001</v>
      </c>
      <c r="N6" s="36"/>
      <c r="O6" s="40">
        <f>M6+N6</f>
        <v>12.600000000000001</v>
      </c>
      <c r="P6" s="41">
        <v>20</v>
      </c>
      <c r="Q6" s="41">
        <v>25</v>
      </c>
    </row>
    <row r="7" spans="1:17" ht="15" customHeight="1">
      <c r="A7" s="9" t="s">
        <v>21</v>
      </c>
      <c r="B7" s="4" t="s">
        <v>13</v>
      </c>
      <c r="C7" s="4" t="s">
        <v>37</v>
      </c>
      <c r="D7" s="232" t="s">
        <v>202</v>
      </c>
      <c r="E7" s="233"/>
      <c r="F7" s="233"/>
      <c r="G7" s="233"/>
      <c r="H7" s="233"/>
      <c r="I7" s="233"/>
      <c r="J7" s="233"/>
      <c r="K7" s="233"/>
      <c r="L7" s="233"/>
      <c r="M7" s="233"/>
      <c r="N7" s="233"/>
      <c r="O7" s="233"/>
      <c r="P7" s="233"/>
      <c r="Q7" s="234"/>
    </row>
    <row r="8" spans="1:17" ht="76.5">
      <c r="A8" s="5" t="s">
        <v>21</v>
      </c>
      <c r="B8" s="5" t="s">
        <v>13</v>
      </c>
      <c r="C8" s="5" t="s">
        <v>37</v>
      </c>
      <c r="D8" s="5" t="s">
        <v>13</v>
      </c>
      <c r="E8" s="29" t="s">
        <v>203</v>
      </c>
      <c r="F8" s="10" t="s">
        <v>14</v>
      </c>
      <c r="G8" s="36">
        <v>8</v>
      </c>
      <c r="H8" s="36"/>
      <c r="I8" s="36"/>
      <c r="J8" s="36">
        <v>75.099999999999994</v>
      </c>
      <c r="K8" s="36"/>
      <c r="L8" s="36"/>
      <c r="M8" s="39">
        <f>SUM(G8:L8)</f>
        <v>83.1</v>
      </c>
      <c r="N8" s="36"/>
      <c r="O8" s="40">
        <f>M8+N8</f>
        <v>83.1</v>
      </c>
      <c r="P8" s="41">
        <v>76.099999999999994</v>
      </c>
      <c r="Q8" s="41">
        <v>76.099999999999994</v>
      </c>
    </row>
    <row r="9" spans="1:17">
      <c r="A9" s="208" t="s">
        <v>47</v>
      </c>
      <c r="B9" s="208"/>
      <c r="C9" s="208"/>
      <c r="D9" s="208"/>
      <c r="E9" s="208"/>
      <c r="F9" s="208"/>
      <c r="G9" s="38">
        <f t="shared" ref="G9:Q9" si="0">SUM(G6:G8)</f>
        <v>8</v>
      </c>
      <c r="H9" s="38">
        <f t="shared" si="0"/>
        <v>1.3</v>
      </c>
      <c r="I9" s="38">
        <f t="shared" si="0"/>
        <v>0</v>
      </c>
      <c r="J9" s="38">
        <f t="shared" si="0"/>
        <v>76.099999999999994</v>
      </c>
      <c r="K9" s="38">
        <f t="shared" si="0"/>
        <v>0</v>
      </c>
      <c r="L9" s="38">
        <f t="shared" si="0"/>
        <v>10.3</v>
      </c>
      <c r="M9" s="38">
        <f t="shared" si="0"/>
        <v>95.699999999999989</v>
      </c>
      <c r="N9" s="38">
        <f t="shared" si="0"/>
        <v>0</v>
      </c>
      <c r="O9" s="38">
        <f t="shared" si="0"/>
        <v>95.699999999999989</v>
      </c>
      <c r="P9" s="38">
        <f t="shared" si="0"/>
        <v>96.1</v>
      </c>
      <c r="Q9" s="38">
        <f t="shared" si="0"/>
        <v>101.1</v>
      </c>
    </row>
  </sheetData>
  <mergeCells count="16">
    <mergeCell ref="A9:F9"/>
    <mergeCell ref="D5:Q5"/>
    <mergeCell ref="D7:Q7"/>
    <mergeCell ref="P2:P3"/>
    <mergeCell ref="Q2:Q3"/>
    <mergeCell ref="C4:Q4"/>
    <mergeCell ref="A1:Q1"/>
    <mergeCell ref="A2:A3"/>
    <mergeCell ref="B2:B3"/>
    <mergeCell ref="C2:C3"/>
    <mergeCell ref="D2:D3"/>
    <mergeCell ref="E2:E3"/>
    <mergeCell ref="F2:F3"/>
    <mergeCell ref="G2:M2"/>
    <mergeCell ref="N2:N3"/>
    <mergeCell ref="O2:O3"/>
  </mergeCells>
  <phoneticPr fontId="0" type="noConversion"/>
  <dataValidations count="1">
    <dataValidation type="list" allowBlank="1" showInputMessage="1" showErrorMessage="1" sqref="F8 F6">
      <formula1>Asignavimų_valdytojai</formula1>
    </dataValidation>
  </dataValidations>
  <pageMargins left="0.7" right="0.7" top="0.75" bottom="0.75" header="0.3" footer="0.3"/>
  <pageSetup paperSize="9" scale="76" orientation="landscape" r:id="rId1"/>
</worksheet>
</file>

<file path=xl/worksheets/sheet11.xml><?xml version="1.0" encoding="utf-8"?>
<worksheet xmlns="http://schemas.openxmlformats.org/spreadsheetml/2006/main" xmlns:r="http://schemas.openxmlformats.org/officeDocument/2006/relationships">
  <dimension ref="A1:Q10"/>
  <sheetViews>
    <sheetView zoomScaleNormal="100" workbookViewId="0">
      <selection sqref="A1:Q1"/>
    </sheetView>
  </sheetViews>
  <sheetFormatPr defaultRowHeight="15"/>
  <cols>
    <col min="1" max="4" width="2.85546875" customWidth="1"/>
    <col min="5" max="5" width="21.42578125" style="147" customWidth="1"/>
    <col min="6" max="6" width="28.5703125" customWidth="1"/>
    <col min="7" max="17" width="10" customWidth="1"/>
  </cols>
  <sheetData>
    <row r="1" spans="1:17">
      <c r="A1" s="209" t="s">
        <v>321</v>
      </c>
      <c r="B1" s="209"/>
      <c r="C1" s="209"/>
      <c r="D1" s="209"/>
      <c r="E1" s="209"/>
      <c r="F1" s="209"/>
      <c r="G1" s="209"/>
      <c r="H1" s="209"/>
      <c r="I1" s="209"/>
      <c r="J1" s="209"/>
      <c r="K1" s="209"/>
      <c r="L1" s="209"/>
      <c r="M1" s="209"/>
      <c r="N1" s="209"/>
      <c r="O1" s="209"/>
      <c r="P1" s="209"/>
      <c r="Q1" s="209"/>
    </row>
    <row r="2" spans="1:17">
      <c r="A2" s="201" t="s">
        <v>0</v>
      </c>
      <c r="B2" s="201" t="s">
        <v>1</v>
      </c>
      <c r="C2" s="201" t="s">
        <v>2</v>
      </c>
      <c r="D2" s="201" t="s">
        <v>3</v>
      </c>
      <c r="E2" s="181" t="s">
        <v>4</v>
      </c>
      <c r="F2" s="201" t="s">
        <v>5</v>
      </c>
      <c r="G2" s="200" t="s">
        <v>6</v>
      </c>
      <c r="H2" s="200"/>
      <c r="I2" s="200"/>
      <c r="J2" s="200"/>
      <c r="K2" s="200"/>
      <c r="L2" s="200"/>
      <c r="M2" s="200"/>
      <c r="N2" s="201" t="s">
        <v>7</v>
      </c>
      <c r="O2" s="202" t="s">
        <v>8</v>
      </c>
      <c r="P2" s="202" t="s">
        <v>9</v>
      </c>
      <c r="Q2" s="202" t="s">
        <v>311</v>
      </c>
    </row>
    <row r="3" spans="1:17" ht="173.25">
      <c r="A3" s="201"/>
      <c r="B3" s="201"/>
      <c r="C3" s="201"/>
      <c r="D3" s="201"/>
      <c r="E3" s="181"/>
      <c r="F3" s="201"/>
      <c r="G3" s="6" t="s">
        <v>213</v>
      </c>
      <c r="H3" s="6" t="s">
        <v>214</v>
      </c>
      <c r="I3" s="6" t="s">
        <v>215</v>
      </c>
      <c r="J3" s="6" t="s">
        <v>216</v>
      </c>
      <c r="K3" s="6" t="s">
        <v>10</v>
      </c>
      <c r="L3" s="6" t="s">
        <v>217</v>
      </c>
      <c r="M3" s="7" t="s">
        <v>11</v>
      </c>
      <c r="N3" s="201"/>
      <c r="O3" s="202"/>
      <c r="P3" s="202"/>
      <c r="Q3" s="202"/>
    </row>
    <row r="4" spans="1:17" ht="15" customHeight="1">
      <c r="A4" s="14" t="s">
        <v>22</v>
      </c>
      <c r="B4" s="14" t="s">
        <v>13</v>
      </c>
      <c r="C4" s="235" t="s">
        <v>204</v>
      </c>
      <c r="D4" s="236"/>
      <c r="E4" s="236"/>
      <c r="F4" s="236"/>
      <c r="G4" s="236"/>
      <c r="H4" s="236"/>
      <c r="I4" s="236"/>
      <c r="J4" s="236"/>
      <c r="K4" s="236"/>
      <c r="L4" s="236"/>
      <c r="M4" s="236"/>
      <c r="N4" s="236"/>
      <c r="O4" s="236"/>
      <c r="P4" s="236"/>
      <c r="Q4" s="237"/>
    </row>
    <row r="5" spans="1:17" ht="15" customHeight="1">
      <c r="A5" s="15" t="s">
        <v>22</v>
      </c>
      <c r="B5" s="16" t="s">
        <v>13</v>
      </c>
      <c r="C5" s="16" t="s">
        <v>13</v>
      </c>
      <c r="D5" s="238" t="s">
        <v>205</v>
      </c>
      <c r="E5" s="239"/>
      <c r="F5" s="239"/>
      <c r="G5" s="239"/>
      <c r="H5" s="239"/>
      <c r="I5" s="239"/>
      <c r="J5" s="239"/>
      <c r="K5" s="239"/>
      <c r="L5" s="239"/>
      <c r="M5" s="239"/>
      <c r="N5" s="239"/>
      <c r="O5" s="239"/>
      <c r="P5" s="239"/>
      <c r="Q5" s="240"/>
    </row>
    <row r="6" spans="1:17" ht="39.75" customHeight="1">
      <c r="A6" s="17" t="s">
        <v>22</v>
      </c>
      <c r="B6" s="18" t="s">
        <v>13</v>
      </c>
      <c r="C6" s="18" t="s">
        <v>13</v>
      </c>
      <c r="D6" s="18" t="s">
        <v>13</v>
      </c>
      <c r="E6" s="153" t="s">
        <v>206</v>
      </c>
      <c r="F6" s="19" t="s">
        <v>14</v>
      </c>
      <c r="G6" s="51">
        <v>25.1</v>
      </c>
      <c r="H6" s="50"/>
      <c r="I6" s="51"/>
      <c r="J6" s="51"/>
      <c r="K6" s="51"/>
      <c r="L6" s="51"/>
      <c r="M6" s="52">
        <f>SUM(G6:L6)</f>
        <v>25.1</v>
      </c>
      <c r="N6" s="51"/>
      <c r="O6" s="53">
        <f>M6+N6</f>
        <v>25.1</v>
      </c>
      <c r="P6" s="120">
        <v>105</v>
      </c>
      <c r="Q6" s="120">
        <v>50</v>
      </c>
    </row>
    <row r="7" spans="1:17" ht="106.5" customHeight="1">
      <c r="A7" s="17" t="s">
        <v>22</v>
      </c>
      <c r="B7" s="18" t="s">
        <v>13</v>
      </c>
      <c r="C7" s="18" t="s">
        <v>13</v>
      </c>
      <c r="D7" s="18" t="s">
        <v>37</v>
      </c>
      <c r="E7" s="153" t="s">
        <v>374</v>
      </c>
      <c r="F7" s="19" t="s">
        <v>14</v>
      </c>
      <c r="G7" s="51">
        <v>15</v>
      </c>
      <c r="H7" s="51"/>
      <c r="I7" s="51"/>
      <c r="J7" s="51"/>
      <c r="K7" s="51"/>
      <c r="L7" s="51"/>
      <c r="M7" s="52">
        <f>SUM(G7:L7)</f>
        <v>15</v>
      </c>
      <c r="N7" s="51"/>
      <c r="O7" s="53">
        <f>M7+N7</f>
        <v>15</v>
      </c>
      <c r="P7" s="120">
        <v>15</v>
      </c>
      <c r="Q7" s="120">
        <v>15</v>
      </c>
    </row>
    <row r="8" spans="1:17" ht="15" customHeight="1">
      <c r="A8" s="15" t="s">
        <v>22</v>
      </c>
      <c r="B8" s="16" t="s">
        <v>13</v>
      </c>
      <c r="C8" s="16" t="s">
        <v>37</v>
      </c>
      <c r="D8" s="238" t="s">
        <v>207</v>
      </c>
      <c r="E8" s="239"/>
      <c r="F8" s="239"/>
      <c r="G8" s="239"/>
      <c r="H8" s="239"/>
      <c r="I8" s="239"/>
      <c r="J8" s="239"/>
      <c r="K8" s="239"/>
      <c r="L8" s="239"/>
      <c r="M8" s="239"/>
      <c r="N8" s="239"/>
      <c r="O8" s="239"/>
      <c r="P8" s="239"/>
      <c r="Q8" s="240"/>
    </row>
    <row r="9" spans="1:17" ht="30" customHeight="1">
      <c r="A9" s="17" t="s">
        <v>22</v>
      </c>
      <c r="B9" s="18" t="s">
        <v>13</v>
      </c>
      <c r="C9" s="18" t="s">
        <v>37</v>
      </c>
      <c r="D9" s="18" t="s">
        <v>13</v>
      </c>
      <c r="E9" s="153" t="s">
        <v>208</v>
      </c>
      <c r="F9" s="19" t="s">
        <v>14</v>
      </c>
      <c r="G9" s="51">
        <v>15</v>
      </c>
      <c r="H9" s="50"/>
      <c r="I9" s="51"/>
      <c r="J9" s="51"/>
      <c r="K9" s="51"/>
      <c r="L9" s="51"/>
      <c r="M9" s="52">
        <f>SUM(G9:L9)</f>
        <v>15</v>
      </c>
      <c r="N9" s="51"/>
      <c r="O9" s="53">
        <f>M9+N9</f>
        <v>15</v>
      </c>
      <c r="P9" s="41">
        <v>15</v>
      </c>
      <c r="Q9" s="41">
        <v>15</v>
      </c>
    </row>
    <row r="10" spans="1:17">
      <c r="A10" s="208" t="s">
        <v>47</v>
      </c>
      <c r="B10" s="208"/>
      <c r="C10" s="208"/>
      <c r="D10" s="208"/>
      <c r="E10" s="208"/>
      <c r="F10" s="208"/>
      <c r="G10" s="38">
        <f t="shared" ref="G10:Q10" si="0">SUM(G4:G9)</f>
        <v>55.1</v>
      </c>
      <c r="H10" s="38">
        <f t="shared" si="0"/>
        <v>0</v>
      </c>
      <c r="I10" s="38">
        <f t="shared" si="0"/>
        <v>0</v>
      </c>
      <c r="J10" s="38">
        <f t="shared" si="0"/>
        <v>0</v>
      </c>
      <c r="K10" s="38">
        <f t="shared" si="0"/>
        <v>0</v>
      </c>
      <c r="L10" s="38">
        <f t="shared" si="0"/>
        <v>0</v>
      </c>
      <c r="M10" s="38">
        <f t="shared" si="0"/>
        <v>55.1</v>
      </c>
      <c r="N10" s="38">
        <f t="shared" si="0"/>
        <v>0</v>
      </c>
      <c r="O10" s="38">
        <f t="shared" si="0"/>
        <v>55.1</v>
      </c>
      <c r="P10" s="38">
        <f t="shared" si="0"/>
        <v>135</v>
      </c>
      <c r="Q10" s="38">
        <f t="shared" si="0"/>
        <v>80</v>
      </c>
    </row>
  </sheetData>
  <mergeCells count="16">
    <mergeCell ref="A1:Q1"/>
    <mergeCell ref="A2:A3"/>
    <mergeCell ref="B2:B3"/>
    <mergeCell ref="C2:C3"/>
    <mergeCell ref="D2:D3"/>
    <mergeCell ref="E2:E3"/>
    <mergeCell ref="F2:F3"/>
    <mergeCell ref="G2:M2"/>
    <mergeCell ref="N2:N3"/>
    <mergeCell ref="O2:O3"/>
    <mergeCell ref="P2:P3"/>
    <mergeCell ref="Q2:Q3"/>
    <mergeCell ref="A10:F10"/>
    <mergeCell ref="D8:Q8"/>
    <mergeCell ref="D5:Q5"/>
    <mergeCell ref="C4:Q4"/>
  </mergeCells>
  <phoneticPr fontId="0" type="noConversion"/>
  <dataValidations count="1">
    <dataValidation type="list" allowBlank="1" showInputMessage="1" showErrorMessage="1" sqref="F6:F7 F9">
      <formula1>Asignavimų_valdytojai</formula1>
    </dataValidation>
  </dataValidations>
  <pageMargins left="0.7" right="0.7" top="0.75" bottom="0.75" header="0.3" footer="0.3"/>
  <pageSetup paperSize="9" scale="76" orientation="landscape" r:id="rId1"/>
</worksheet>
</file>

<file path=xl/worksheets/sheet12.xml><?xml version="1.0" encoding="utf-8"?>
<worksheet xmlns="http://schemas.openxmlformats.org/spreadsheetml/2006/main" xmlns:r="http://schemas.openxmlformats.org/officeDocument/2006/relationships">
  <dimension ref="A1:Q62"/>
  <sheetViews>
    <sheetView zoomScaleNormal="100" workbookViewId="0">
      <selection sqref="A1:Q1"/>
    </sheetView>
  </sheetViews>
  <sheetFormatPr defaultRowHeight="15"/>
  <cols>
    <col min="1" max="4" width="2.85546875" customWidth="1"/>
    <col min="5" max="5" width="21.42578125" customWidth="1"/>
    <col min="6" max="6" width="28.5703125" customWidth="1"/>
    <col min="7" max="17" width="10" customWidth="1"/>
  </cols>
  <sheetData>
    <row r="1" spans="1:17">
      <c r="A1" s="209" t="s">
        <v>322</v>
      </c>
      <c r="B1" s="209"/>
      <c r="C1" s="209"/>
      <c r="D1" s="209"/>
      <c r="E1" s="209"/>
      <c r="F1" s="209"/>
      <c r="G1" s="209"/>
      <c r="H1" s="209"/>
      <c r="I1" s="209"/>
      <c r="J1" s="209"/>
      <c r="K1" s="209"/>
      <c r="L1" s="209"/>
      <c r="M1" s="209"/>
      <c r="N1" s="209"/>
      <c r="O1" s="209"/>
      <c r="P1" s="209"/>
      <c r="Q1" s="209"/>
    </row>
    <row r="2" spans="1:17">
      <c r="A2" s="275" t="s">
        <v>0</v>
      </c>
      <c r="B2" s="275" t="s">
        <v>1</v>
      </c>
      <c r="C2" s="275" t="s">
        <v>2</v>
      </c>
      <c r="D2" s="275" t="s">
        <v>3</v>
      </c>
      <c r="E2" s="275" t="s">
        <v>4</v>
      </c>
      <c r="F2" s="275" t="s">
        <v>5</v>
      </c>
      <c r="G2" s="276" t="s">
        <v>6</v>
      </c>
      <c r="H2" s="276"/>
      <c r="I2" s="276"/>
      <c r="J2" s="276"/>
      <c r="K2" s="276"/>
      <c r="L2" s="276"/>
      <c r="M2" s="276"/>
      <c r="N2" s="275" t="s">
        <v>7</v>
      </c>
      <c r="O2" s="254" t="s">
        <v>8</v>
      </c>
      <c r="P2" s="254" t="s">
        <v>9</v>
      </c>
      <c r="Q2" s="254" t="s">
        <v>311</v>
      </c>
    </row>
    <row r="3" spans="1:17" ht="173.25">
      <c r="A3" s="275"/>
      <c r="B3" s="275"/>
      <c r="C3" s="275"/>
      <c r="D3" s="275"/>
      <c r="E3" s="275"/>
      <c r="F3" s="275"/>
      <c r="G3" s="116" t="s">
        <v>213</v>
      </c>
      <c r="H3" s="116" t="s">
        <v>214</v>
      </c>
      <c r="I3" s="116" t="s">
        <v>215</v>
      </c>
      <c r="J3" s="116" t="s">
        <v>216</v>
      </c>
      <c r="K3" s="116" t="s">
        <v>10</v>
      </c>
      <c r="L3" s="116" t="s">
        <v>217</v>
      </c>
      <c r="M3" s="146" t="s">
        <v>11</v>
      </c>
      <c r="N3" s="275"/>
      <c r="O3" s="254"/>
      <c r="P3" s="254"/>
      <c r="Q3" s="254"/>
    </row>
    <row r="4" spans="1:17">
      <c r="A4" s="14" t="s">
        <v>12</v>
      </c>
      <c r="B4" s="14" t="s">
        <v>13</v>
      </c>
      <c r="C4" s="284" t="s">
        <v>289</v>
      </c>
      <c r="D4" s="284"/>
      <c r="E4" s="284"/>
      <c r="F4" s="284"/>
      <c r="G4" s="284"/>
      <c r="H4" s="284"/>
      <c r="I4" s="284"/>
      <c r="J4" s="284"/>
      <c r="K4" s="284"/>
      <c r="L4" s="284"/>
      <c r="M4" s="284"/>
      <c r="N4" s="284"/>
      <c r="O4" s="284"/>
      <c r="P4" s="284"/>
      <c r="Q4" s="284"/>
    </row>
    <row r="5" spans="1:17">
      <c r="A5" s="16" t="s">
        <v>12</v>
      </c>
      <c r="B5" s="16" t="s">
        <v>13</v>
      </c>
      <c r="C5" s="145" t="s">
        <v>13</v>
      </c>
      <c r="D5" s="282" t="s">
        <v>366</v>
      </c>
      <c r="E5" s="282"/>
      <c r="F5" s="282"/>
      <c r="G5" s="282"/>
      <c r="H5" s="282"/>
      <c r="I5" s="282"/>
      <c r="J5" s="282"/>
      <c r="K5" s="282"/>
      <c r="L5" s="282"/>
      <c r="M5" s="282"/>
      <c r="N5" s="282"/>
      <c r="O5" s="282"/>
      <c r="P5" s="282"/>
      <c r="Q5" s="282"/>
    </row>
    <row r="6" spans="1:17" ht="127.5">
      <c r="A6" s="83" t="s">
        <v>12</v>
      </c>
      <c r="B6" s="84" t="s">
        <v>13</v>
      </c>
      <c r="C6" s="84" t="s">
        <v>13</v>
      </c>
      <c r="D6" s="85" t="s">
        <v>37</v>
      </c>
      <c r="E6" s="144" t="s">
        <v>250</v>
      </c>
      <c r="F6" s="62" t="s">
        <v>14</v>
      </c>
      <c r="G6" s="123">
        <v>12.2</v>
      </c>
      <c r="H6" s="124"/>
      <c r="I6" s="124"/>
      <c r="J6" s="124"/>
      <c r="K6" s="124"/>
      <c r="L6" s="124"/>
      <c r="M6" s="125">
        <f t="shared" ref="M6:M50" si="0">SUM(G6:L6)</f>
        <v>12.2</v>
      </c>
      <c r="N6" s="123"/>
      <c r="O6" s="126">
        <f t="shared" ref="O6:O50" si="1">M6+N6</f>
        <v>12.2</v>
      </c>
      <c r="P6" s="179">
        <v>80</v>
      </c>
      <c r="Q6" s="179">
        <v>80</v>
      </c>
    </row>
    <row r="7" spans="1:17" ht="102">
      <c r="A7" s="86" t="s">
        <v>12</v>
      </c>
      <c r="B7" s="86" t="s">
        <v>13</v>
      </c>
      <c r="C7" s="86" t="s">
        <v>13</v>
      </c>
      <c r="D7" s="86" t="s">
        <v>16</v>
      </c>
      <c r="E7" s="143" t="s">
        <v>251</v>
      </c>
      <c r="F7" s="62" t="s">
        <v>14</v>
      </c>
      <c r="G7" s="127"/>
      <c r="H7" s="127"/>
      <c r="I7" s="127"/>
      <c r="J7" s="123"/>
      <c r="K7" s="127"/>
      <c r="L7" s="127"/>
      <c r="M7" s="125">
        <f t="shared" si="0"/>
        <v>0</v>
      </c>
      <c r="N7" s="127"/>
      <c r="O7" s="126">
        <f t="shared" si="1"/>
        <v>0</v>
      </c>
      <c r="P7" s="179">
        <v>127</v>
      </c>
      <c r="Q7" s="179">
        <v>183</v>
      </c>
    </row>
    <row r="8" spans="1:17" ht="63.75">
      <c r="A8" s="86" t="s">
        <v>12</v>
      </c>
      <c r="B8" s="86" t="s">
        <v>13</v>
      </c>
      <c r="C8" s="86" t="s">
        <v>13</v>
      </c>
      <c r="D8" s="86" t="s">
        <v>18</v>
      </c>
      <c r="E8" s="62" t="s">
        <v>252</v>
      </c>
      <c r="F8" s="62" t="s">
        <v>14</v>
      </c>
      <c r="G8" s="127"/>
      <c r="H8" s="127"/>
      <c r="I8" s="127"/>
      <c r="J8" s="123"/>
      <c r="K8" s="127"/>
      <c r="L8" s="127"/>
      <c r="M8" s="125">
        <f t="shared" si="0"/>
        <v>0</v>
      </c>
      <c r="N8" s="127"/>
      <c r="O8" s="126">
        <f t="shared" si="1"/>
        <v>0</v>
      </c>
      <c r="P8" s="179">
        <v>221.5</v>
      </c>
      <c r="Q8" s="179">
        <v>0</v>
      </c>
    </row>
    <row r="9" spans="1:17" ht="51">
      <c r="A9" s="86" t="s">
        <v>12</v>
      </c>
      <c r="B9" s="86" t="s">
        <v>13</v>
      </c>
      <c r="C9" s="86" t="s">
        <v>13</v>
      </c>
      <c r="D9" s="86" t="s">
        <v>25</v>
      </c>
      <c r="E9" s="62" t="s">
        <v>26</v>
      </c>
      <c r="F9" s="62" t="s">
        <v>14</v>
      </c>
      <c r="G9" s="123">
        <v>0.6</v>
      </c>
      <c r="H9" s="127"/>
      <c r="I9" s="127"/>
      <c r="J9" s="123"/>
      <c r="K9" s="127"/>
      <c r="L9" s="127"/>
      <c r="M9" s="125">
        <f t="shared" si="0"/>
        <v>0.6</v>
      </c>
      <c r="N9" s="127"/>
      <c r="O9" s="126">
        <f t="shared" si="1"/>
        <v>0.6</v>
      </c>
      <c r="P9" s="179">
        <v>0</v>
      </c>
      <c r="Q9" s="179">
        <v>0</v>
      </c>
    </row>
    <row r="10" spans="1:17" ht="26.25">
      <c r="A10" s="86" t="s">
        <v>12</v>
      </c>
      <c r="B10" s="86" t="s">
        <v>13</v>
      </c>
      <c r="C10" s="86" t="s">
        <v>13</v>
      </c>
      <c r="D10" s="86" t="s">
        <v>27</v>
      </c>
      <c r="E10" s="117" t="s">
        <v>28</v>
      </c>
      <c r="F10" s="62" t="s">
        <v>14</v>
      </c>
      <c r="G10" s="123">
        <v>40</v>
      </c>
      <c r="H10" s="127"/>
      <c r="I10" s="127"/>
      <c r="J10" s="123"/>
      <c r="K10" s="127"/>
      <c r="L10" s="127"/>
      <c r="M10" s="125">
        <f t="shared" si="0"/>
        <v>40</v>
      </c>
      <c r="N10" s="127"/>
      <c r="O10" s="126">
        <f t="shared" si="1"/>
        <v>40</v>
      </c>
      <c r="P10" s="179">
        <v>40</v>
      </c>
      <c r="Q10" s="179">
        <v>40</v>
      </c>
    </row>
    <row r="11" spans="1:17" ht="90">
      <c r="A11" s="86" t="s">
        <v>12</v>
      </c>
      <c r="B11" s="86" t="s">
        <v>13</v>
      </c>
      <c r="C11" s="86" t="s">
        <v>13</v>
      </c>
      <c r="D11" s="86" t="s">
        <v>29</v>
      </c>
      <c r="E11" s="87" t="s">
        <v>253</v>
      </c>
      <c r="F11" s="62" t="s">
        <v>14</v>
      </c>
      <c r="G11" s="127">
        <v>40</v>
      </c>
      <c r="H11" s="127">
        <v>790.6</v>
      </c>
      <c r="I11" s="130"/>
      <c r="J11" s="123"/>
      <c r="K11" s="127"/>
      <c r="L11" s="127"/>
      <c r="M11" s="125">
        <f t="shared" si="0"/>
        <v>830.6</v>
      </c>
      <c r="N11" s="127"/>
      <c r="O11" s="126">
        <f t="shared" si="1"/>
        <v>830.6</v>
      </c>
      <c r="P11" s="179">
        <v>0</v>
      </c>
      <c r="Q11" s="179">
        <v>0</v>
      </c>
    </row>
    <row r="12" spans="1:17" ht="51.75">
      <c r="A12" s="88" t="s">
        <v>12</v>
      </c>
      <c r="B12" s="86" t="s">
        <v>13</v>
      </c>
      <c r="C12" s="86" t="s">
        <v>13</v>
      </c>
      <c r="D12" s="86" t="s">
        <v>30</v>
      </c>
      <c r="E12" s="89" t="s">
        <v>254</v>
      </c>
      <c r="F12" s="62" t="s">
        <v>14</v>
      </c>
      <c r="G12" s="127">
        <v>14.5</v>
      </c>
      <c r="H12" s="127"/>
      <c r="I12" s="127"/>
      <c r="J12" s="123"/>
      <c r="K12" s="127"/>
      <c r="L12" s="127"/>
      <c r="M12" s="125">
        <f t="shared" si="0"/>
        <v>14.5</v>
      </c>
      <c r="N12" s="127"/>
      <c r="O12" s="126">
        <f t="shared" si="1"/>
        <v>14.5</v>
      </c>
      <c r="P12" s="179">
        <v>810</v>
      </c>
      <c r="Q12" s="179">
        <v>800</v>
      </c>
    </row>
    <row r="13" spans="1:17" ht="77.25">
      <c r="A13" s="88" t="s">
        <v>12</v>
      </c>
      <c r="B13" s="86" t="s">
        <v>13</v>
      </c>
      <c r="C13" s="86" t="s">
        <v>13</v>
      </c>
      <c r="D13" s="86" t="s">
        <v>31</v>
      </c>
      <c r="E13" s="87" t="s">
        <v>32</v>
      </c>
      <c r="F13" s="62" t="s">
        <v>14</v>
      </c>
      <c r="G13" s="127">
        <v>19</v>
      </c>
      <c r="H13" s="127"/>
      <c r="I13" s="127"/>
      <c r="J13" s="123"/>
      <c r="K13" s="127"/>
      <c r="L13" s="127"/>
      <c r="M13" s="125">
        <f t="shared" si="0"/>
        <v>19</v>
      </c>
      <c r="N13" s="127"/>
      <c r="O13" s="126">
        <f t="shared" si="1"/>
        <v>19</v>
      </c>
      <c r="P13" s="179">
        <v>434</v>
      </c>
      <c r="Q13" s="179">
        <v>434</v>
      </c>
    </row>
    <row r="14" spans="1:17" ht="77.25">
      <c r="A14" s="88" t="s">
        <v>12</v>
      </c>
      <c r="B14" s="86" t="s">
        <v>13</v>
      </c>
      <c r="C14" s="86" t="s">
        <v>13</v>
      </c>
      <c r="D14" s="86" t="s">
        <v>33</v>
      </c>
      <c r="E14" s="87" t="s">
        <v>34</v>
      </c>
      <c r="F14" s="62" t="s">
        <v>14</v>
      </c>
      <c r="G14" s="127">
        <v>11.5</v>
      </c>
      <c r="H14" s="127"/>
      <c r="I14" s="127"/>
      <c r="J14" s="123"/>
      <c r="K14" s="127"/>
      <c r="L14" s="127"/>
      <c r="M14" s="125">
        <f t="shared" si="0"/>
        <v>11.5</v>
      </c>
      <c r="N14" s="127"/>
      <c r="O14" s="126">
        <f t="shared" si="1"/>
        <v>11.5</v>
      </c>
      <c r="P14" s="179">
        <v>290</v>
      </c>
      <c r="Q14" s="179">
        <v>290</v>
      </c>
    </row>
    <row r="15" spans="1:17" ht="63.75">
      <c r="A15" s="88" t="s">
        <v>12</v>
      </c>
      <c r="B15" s="86" t="s">
        <v>13</v>
      </c>
      <c r="C15" s="86" t="s">
        <v>13</v>
      </c>
      <c r="D15" s="86" t="s">
        <v>35</v>
      </c>
      <c r="E15" s="90" t="s">
        <v>255</v>
      </c>
      <c r="F15" s="62" t="s">
        <v>14</v>
      </c>
      <c r="G15" s="127"/>
      <c r="H15" s="127"/>
      <c r="I15" s="127"/>
      <c r="J15" s="123"/>
      <c r="K15" s="127"/>
      <c r="L15" s="127"/>
      <c r="M15" s="125">
        <f t="shared" si="0"/>
        <v>0</v>
      </c>
      <c r="N15" s="127"/>
      <c r="O15" s="126">
        <f t="shared" si="1"/>
        <v>0</v>
      </c>
      <c r="P15" s="179">
        <v>180</v>
      </c>
      <c r="Q15" s="179">
        <v>170</v>
      </c>
    </row>
    <row r="16" spans="1:17" ht="63.75">
      <c r="A16" s="91">
        <v>12</v>
      </c>
      <c r="B16" s="60" t="s">
        <v>13</v>
      </c>
      <c r="C16" s="60" t="s">
        <v>13</v>
      </c>
      <c r="D16" s="60">
        <v>26</v>
      </c>
      <c r="E16" s="63" t="s">
        <v>36</v>
      </c>
      <c r="F16" s="62" t="s">
        <v>14</v>
      </c>
      <c r="G16" s="127"/>
      <c r="H16" s="127"/>
      <c r="I16" s="127"/>
      <c r="J16" s="123"/>
      <c r="K16" s="127"/>
      <c r="L16" s="127"/>
      <c r="M16" s="125">
        <f t="shared" si="0"/>
        <v>0</v>
      </c>
      <c r="N16" s="127"/>
      <c r="O16" s="126">
        <f t="shared" si="1"/>
        <v>0</v>
      </c>
      <c r="P16" s="179">
        <v>0</v>
      </c>
      <c r="Q16" s="179">
        <v>40</v>
      </c>
    </row>
    <row r="17" spans="1:17" ht="38.25">
      <c r="A17" s="91">
        <v>12</v>
      </c>
      <c r="B17" s="60" t="s">
        <v>13</v>
      </c>
      <c r="C17" s="60" t="s">
        <v>13</v>
      </c>
      <c r="D17" s="60">
        <v>27</v>
      </c>
      <c r="E17" s="61" t="s">
        <v>256</v>
      </c>
      <c r="F17" s="62" t="s">
        <v>14</v>
      </c>
      <c r="G17" s="127">
        <v>15</v>
      </c>
      <c r="H17" s="127"/>
      <c r="I17" s="127"/>
      <c r="J17" s="123"/>
      <c r="K17" s="127"/>
      <c r="L17" s="127"/>
      <c r="M17" s="125">
        <f t="shared" si="0"/>
        <v>15</v>
      </c>
      <c r="N17" s="127"/>
      <c r="O17" s="126">
        <f t="shared" si="1"/>
        <v>15</v>
      </c>
      <c r="P17" s="179">
        <v>446</v>
      </c>
      <c r="Q17" s="179">
        <v>446</v>
      </c>
    </row>
    <row r="18" spans="1:17" ht="63.75">
      <c r="A18" s="91" t="s">
        <v>12</v>
      </c>
      <c r="B18" s="60" t="s">
        <v>13</v>
      </c>
      <c r="C18" s="60" t="s">
        <v>13</v>
      </c>
      <c r="D18" s="60" t="s">
        <v>257</v>
      </c>
      <c r="E18" s="63" t="s">
        <v>258</v>
      </c>
      <c r="F18" s="62" t="s">
        <v>14</v>
      </c>
      <c r="G18" s="127">
        <v>26</v>
      </c>
      <c r="H18" s="127"/>
      <c r="I18" s="127"/>
      <c r="J18" s="123"/>
      <c r="K18" s="127"/>
      <c r="L18" s="127"/>
      <c r="M18" s="125">
        <f t="shared" si="0"/>
        <v>26</v>
      </c>
      <c r="N18" s="127"/>
      <c r="O18" s="126">
        <f t="shared" si="1"/>
        <v>26</v>
      </c>
      <c r="P18" s="179">
        <v>100</v>
      </c>
      <c r="Q18" s="179">
        <v>100</v>
      </c>
    </row>
    <row r="19" spans="1:17" ht="69.75" customHeight="1">
      <c r="A19" s="91" t="s">
        <v>12</v>
      </c>
      <c r="B19" s="60" t="s">
        <v>13</v>
      </c>
      <c r="C19" s="60" t="s">
        <v>13</v>
      </c>
      <c r="D19" s="60" t="s">
        <v>259</v>
      </c>
      <c r="E19" s="63" t="s">
        <v>296</v>
      </c>
      <c r="F19" s="62" t="s">
        <v>14</v>
      </c>
      <c r="G19" s="127">
        <v>26.5</v>
      </c>
      <c r="H19" s="127"/>
      <c r="I19" s="127"/>
      <c r="J19" s="123"/>
      <c r="K19" s="127"/>
      <c r="L19" s="127"/>
      <c r="M19" s="125">
        <f t="shared" si="0"/>
        <v>26.5</v>
      </c>
      <c r="N19" s="127"/>
      <c r="O19" s="126">
        <f t="shared" si="1"/>
        <v>26.5</v>
      </c>
      <c r="P19" s="179">
        <v>300</v>
      </c>
      <c r="Q19" s="179">
        <v>300</v>
      </c>
    </row>
    <row r="20" spans="1:17" ht="63.75">
      <c r="A20" s="91" t="s">
        <v>12</v>
      </c>
      <c r="B20" s="60" t="s">
        <v>13</v>
      </c>
      <c r="C20" s="60" t="s">
        <v>13</v>
      </c>
      <c r="D20" s="60" t="s">
        <v>260</v>
      </c>
      <c r="E20" s="63" t="s">
        <v>261</v>
      </c>
      <c r="F20" s="62" t="s">
        <v>14</v>
      </c>
      <c r="G20" s="127"/>
      <c r="H20" s="127"/>
      <c r="I20" s="127"/>
      <c r="J20" s="123"/>
      <c r="K20" s="127"/>
      <c r="L20" s="127"/>
      <c r="M20" s="125">
        <f t="shared" si="0"/>
        <v>0</v>
      </c>
      <c r="N20" s="127"/>
      <c r="O20" s="126">
        <f t="shared" si="1"/>
        <v>0</v>
      </c>
      <c r="P20" s="179">
        <v>0</v>
      </c>
      <c r="Q20" s="179">
        <v>0</v>
      </c>
    </row>
    <row r="21" spans="1:17" ht="51">
      <c r="A21" s="91" t="s">
        <v>12</v>
      </c>
      <c r="B21" s="60" t="s">
        <v>13</v>
      </c>
      <c r="C21" s="60" t="s">
        <v>13</v>
      </c>
      <c r="D21" s="60" t="s">
        <v>262</v>
      </c>
      <c r="E21" s="63" t="s">
        <v>263</v>
      </c>
      <c r="F21" s="62" t="s">
        <v>14</v>
      </c>
      <c r="G21" s="127">
        <v>57</v>
      </c>
      <c r="H21" s="127"/>
      <c r="I21" s="127"/>
      <c r="J21" s="123"/>
      <c r="K21" s="127"/>
      <c r="L21" s="127"/>
      <c r="M21" s="125">
        <f t="shared" si="0"/>
        <v>57</v>
      </c>
      <c r="N21" s="127"/>
      <c r="O21" s="126">
        <f t="shared" si="1"/>
        <v>57</v>
      </c>
      <c r="P21" s="179">
        <v>100</v>
      </c>
      <c r="Q21" s="179">
        <v>200</v>
      </c>
    </row>
    <row r="22" spans="1:17" ht="51">
      <c r="A22" s="91" t="s">
        <v>12</v>
      </c>
      <c r="B22" s="60" t="s">
        <v>13</v>
      </c>
      <c r="C22" s="60" t="s">
        <v>13</v>
      </c>
      <c r="D22" s="60" t="s">
        <v>264</v>
      </c>
      <c r="E22" s="63" t="s">
        <v>265</v>
      </c>
      <c r="F22" s="62" t="s">
        <v>14</v>
      </c>
      <c r="G22" s="127"/>
      <c r="H22" s="127">
        <v>463.7</v>
      </c>
      <c r="I22" s="127"/>
      <c r="J22" s="123"/>
      <c r="K22" s="127"/>
      <c r="L22" s="127"/>
      <c r="M22" s="125">
        <f t="shared" si="0"/>
        <v>463.7</v>
      </c>
      <c r="N22" s="127"/>
      <c r="O22" s="126">
        <f t="shared" si="1"/>
        <v>463.7</v>
      </c>
      <c r="P22" s="179">
        <v>200</v>
      </c>
      <c r="Q22" s="179">
        <v>200</v>
      </c>
    </row>
    <row r="23" spans="1:17" ht="92.25" customHeight="1">
      <c r="A23" s="91" t="s">
        <v>12</v>
      </c>
      <c r="B23" s="60" t="s">
        <v>13</v>
      </c>
      <c r="C23" s="60" t="s">
        <v>13</v>
      </c>
      <c r="D23" s="60" t="s">
        <v>266</v>
      </c>
      <c r="E23" s="63" t="s">
        <v>297</v>
      </c>
      <c r="F23" s="62" t="s">
        <v>14</v>
      </c>
      <c r="G23" s="127">
        <v>5</v>
      </c>
      <c r="H23" s="127"/>
      <c r="I23" s="127"/>
      <c r="J23" s="123"/>
      <c r="K23" s="127"/>
      <c r="L23" s="127"/>
      <c r="M23" s="125">
        <f t="shared" si="0"/>
        <v>5</v>
      </c>
      <c r="N23" s="127"/>
      <c r="O23" s="126">
        <f t="shared" si="1"/>
        <v>5</v>
      </c>
      <c r="P23" s="179">
        <v>150</v>
      </c>
      <c r="Q23" s="179">
        <v>50</v>
      </c>
    </row>
    <row r="24" spans="1:17" ht="38.25">
      <c r="A24" s="91" t="s">
        <v>12</v>
      </c>
      <c r="B24" s="60" t="s">
        <v>13</v>
      </c>
      <c r="C24" s="60" t="s">
        <v>13</v>
      </c>
      <c r="D24" s="60" t="s">
        <v>267</v>
      </c>
      <c r="E24" s="63" t="s">
        <v>268</v>
      </c>
      <c r="F24" s="62" t="s">
        <v>14</v>
      </c>
      <c r="G24" s="127">
        <v>5.3</v>
      </c>
      <c r="H24" s="127"/>
      <c r="I24" s="127"/>
      <c r="J24" s="123"/>
      <c r="K24" s="127"/>
      <c r="L24" s="127"/>
      <c r="M24" s="125">
        <f t="shared" si="0"/>
        <v>5.3</v>
      </c>
      <c r="N24" s="127"/>
      <c r="O24" s="126">
        <f t="shared" si="1"/>
        <v>5.3</v>
      </c>
      <c r="P24" s="179">
        <v>210</v>
      </c>
      <c r="Q24" s="179">
        <v>0</v>
      </c>
    </row>
    <row r="25" spans="1:17" ht="63.75">
      <c r="A25" s="91" t="s">
        <v>12</v>
      </c>
      <c r="B25" s="60" t="s">
        <v>13</v>
      </c>
      <c r="C25" s="60" t="s">
        <v>13</v>
      </c>
      <c r="D25" s="60" t="s">
        <v>269</v>
      </c>
      <c r="E25" s="63" t="s">
        <v>270</v>
      </c>
      <c r="F25" s="142" t="s">
        <v>354</v>
      </c>
      <c r="G25" s="127"/>
      <c r="H25" s="127"/>
      <c r="I25" s="127"/>
      <c r="J25" s="123"/>
      <c r="K25" s="127"/>
      <c r="L25" s="127"/>
      <c r="M25" s="125">
        <f t="shared" si="0"/>
        <v>0</v>
      </c>
      <c r="N25" s="127"/>
      <c r="O25" s="126">
        <f t="shared" si="1"/>
        <v>0</v>
      </c>
      <c r="P25" s="179">
        <v>3825</v>
      </c>
      <c r="Q25" s="179">
        <v>0</v>
      </c>
    </row>
    <row r="26" spans="1:17" ht="63.75">
      <c r="A26" s="91" t="s">
        <v>12</v>
      </c>
      <c r="B26" s="60" t="s">
        <v>13</v>
      </c>
      <c r="C26" s="60" t="s">
        <v>13</v>
      </c>
      <c r="D26" s="60" t="s">
        <v>271</v>
      </c>
      <c r="E26" s="63" t="s">
        <v>272</v>
      </c>
      <c r="F26" s="62" t="s">
        <v>354</v>
      </c>
      <c r="G26" s="127"/>
      <c r="H26" s="127"/>
      <c r="I26" s="127"/>
      <c r="J26" s="123"/>
      <c r="K26" s="127"/>
      <c r="L26" s="127"/>
      <c r="M26" s="125">
        <f t="shared" si="0"/>
        <v>0</v>
      </c>
      <c r="N26" s="127"/>
      <c r="O26" s="126">
        <f t="shared" si="1"/>
        <v>0</v>
      </c>
      <c r="P26" s="179">
        <v>0</v>
      </c>
      <c r="Q26" s="179">
        <v>0</v>
      </c>
    </row>
    <row r="27" spans="1:17" ht="63.75">
      <c r="A27" s="91" t="s">
        <v>12</v>
      </c>
      <c r="B27" s="60" t="s">
        <v>13</v>
      </c>
      <c r="C27" s="60" t="s">
        <v>13</v>
      </c>
      <c r="D27" s="60" t="s">
        <v>273</v>
      </c>
      <c r="E27" s="63" t="s">
        <v>274</v>
      </c>
      <c r="F27" s="62" t="s">
        <v>14</v>
      </c>
      <c r="G27" s="127"/>
      <c r="H27" s="127"/>
      <c r="I27" s="127"/>
      <c r="J27" s="123"/>
      <c r="K27" s="127"/>
      <c r="L27" s="127"/>
      <c r="M27" s="125">
        <f t="shared" si="0"/>
        <v>0</v>
      </c>
      <c r="N27" s="127"/>
      <c r="O27" s="126">
        <f t="shared" si="1"/>
        <v>0</v>
      </c>
      <c r="P27" s="179">
        <v>700</v>
      </c>
      <c r="Q27" s="179">
        <v>700</v>
      </c>
    </row>
    <row r="28" spans="1:17" ht="25.5">
      <c r="A28" s="277" t="s">
        <v>12</v>
      </c>
      <c r="B28" s="277" t="s">
        <v>13</v>
      </c>
      <c r="C28" s="277" t="s">
        <v>13</v>
      </c>
      <c r="D28" s="277" t="s">
        <v>275</v>
      </c>
      <c r="E28" s="279" t="s">
        <v>298</v>
      </c>
      <c r="F28" s="62" t="s">
        <v>14</v>
      </c>
      <c r="G28" s="127"/>
      <c r="H28" s="127"/>
      <c r="I28" s="127"/>
      <c r="J28" s="123"/>
      <c r="K28" s="127"/>
      <c r="L28" s="127"/>
      <c r="M28" s="125">
        <f t="shared" si="0"/>
        <v>0</v>
      </c>
      <c r="N28" s="127"/>
      <c r="O28" s="126">
        <f t="shared" si="1"/>
        <v>0</v>
      </c>
      <c r="P28" s="179">
        <v>0</v>
      </c>
      <c r="Q28" s="179">
        <v>0</v>
      </c>
    </row>
    <row r="29" spans="1:17" ht="40.5" customHeight="1">
      <c r="A29" s="278"/>
      <c r="B29" s="278"/>
      <c r="C29" s="278"/>
      <c r="D29" s="278"/>
      <c r="E29" s="280"/>
      <c r="F29" s="109" t="s">
        <v>147</v>
      </c>
      <c r="G29" s="127">
        <v>100</v>
      </c>
      <c r="H29" s="127"/>
      <c r="I29" s="127"/>
      <c r="J29" s="123"/>
      <c r="K29" s="127"/>
      <c r="L29" s="127"/>
      <c r="M29" s="125">
        <f t="shared" si="0"/>
        <v>100</v>
      </c>
      <c r="N29" s="127"/>
      <c r="O29" s="126">
        <f t="shared" si="1"/>
        <v>100</v>
      </c>
      <c r="P29" s="179">
        <v>350</v>
      </c>
      <c r="Q29" s="179">
        <v>350</v>
      </c>
    </row>
    <row r="30" spans="1:17" ht="90.75" customHeight="1">
      <c r="A30" s="91" t="s">
        <v>12</v>
      </c>
      <c r="B30" s="60" t="s">
        <v>13</v>
      </c>
      <c r="C30" s="60" t="s">
        <v>13</v>
      </c>
      <c r="D30" s="60" t="s">
        <v>276</v>
      </c>
      <c r="E30" s="63" t="s">
        <v>299</v>
      </c>
      <c r="F30" s="62" t="s">
        <v>14</v>
      </c>
      <c r="G30" s="127">
        <v>12.3</v>
      </c>
      <c r="H30" s="127"/>
      <c r="I30" s="127"/>
      <c r="J30" s="123"/>
      <c r="K30" s="127"/>
      <c r="L30" s="127"/>
      <c r="M30" s="125">
        <f t="shared" si="0"/>
        <v>12.3</v>
      </c>
      <c r="N30" s="127"/>
      <c r="O30" s="126">
        <f t="shared" si="1"/>
        <v>12.3</v>
      </c>
      <c r="P30" s="179">
        <v>210</v>
      </c>
      <c r="Q30" s="179">
        <v>0</v>
      </c>
    </row>
    <row r="31" spans="1:17" ht="76.5">
      <c r="A31" s="91" t="s">
        <v>12</v>
      </c>
      <c r="B31" s="60" t="s">
        <v>13</v>
      </c>
      <c r="C31" s="60" t="s">
        <v>13</v>
      </c>
      <c r="D31" s="60" t="s">
        <v>277</v>
      </c>
      <c r="E31" s="63" t="s">
        <v>329</v>
      </c>
      <c r="F31" s="62" t="s">
        <v>14</v>
      </c>
      <c r="G31" s="127"/>
      <c r="H31" s="127"/>
      <c r="I31" s="127"/>
      <c r="J31" s="123"/>
      <c r="K31" s="127"/>
      <c r="L31" s="127"/>
      <c r="M31" s="125">
        <f t="shared" si="0"/>
        <v>0</v>
      </c>
      <c r="N31" s="127"/>
      <c r="O31" s="126">
        <f t="shared" si="1"/>
        <v>0</v>
      </c>
      <c r="P31" s="179">
        <v>100</v>
      </c>
      <c r="Q31" s="179">
        <v>200</v>
      </c>
    </row>
    <row r="32" spans="1:17" ht="51">
      <c r="A32" s="91" t="s">
        <v>12</v>
      </c>
      <c r="B32" s="60" t="s">
        <v>13</v>
      </c>
      <c r="C32" s="60" t="s">
        <v>13</v>
      </c>
      <c r="D32" s="60" t="s">
        <v>278</v>
      </c>
      <c r="E32" s="61" t="s">
        <v>279</v>
      </c>
      <c r="F32" s="141" t="s">
        <v>124</v>
      </c>
      <c r="G32" s="127"/>
      <c r="H32" s="127"/>
      <c r="I32" s="127"/>
      <c r="J32" s="123"/>
      <c r="K32" s="127"/>
      <c r="L32" s="127"/>
      <c r="M32" s="125">
        <f t="shared" si="0"/>
        <v>0</v>
      </c>
      <c r="N32" s="127"/>
      <c r="O32" s="126">
        <f t="shared" si="1"/>
        <v>0</v>
      </c>
      <c r="P32" s="179">
        <v>50</v>
      </c>
      <c r="Q32" s="179">
        <v>50</v>
      </c>
    </row>
    <row r="33" spans="1:17" ht="51">
      <c r="A33" s="91" t="s">
        <v>12</v>
      </c>
      <c r="B33" s="60" t="s">
        <v>13</v>
      </c>
      <c r="C33" s="60" t="s">
        <v>13</v>
      </c>
      <c r="D33" s="60" t="s">
        <v>280</v>
      </c>
      <c r="E33" s="63" t="s">
        <v>330</v>
      </c>
      <c r="F33" s="62" t="s">
        <v>14</v>
      </c>
      <c r="G33" s="127"/>
      <c r="H33" s="127"/>
      <c r="I33" s="127"/>
      <c r="J33" s="123"/>
      <c r="K33" s="127"/>
      <c r="L33" s="127"/>
      <c r="M33" s="125">
        <f t="shared" si="0"/>
        <v>0</v>
      </c>
      <c r="N33" s="127"/>
      <c r="O33" s="126">
        <f t="shared" si="1"/>
        <v>0</v>
      </c>
      <c r="P33" s="179">
        <v>200</v>
      </c>
      <c r="Q33" s="179">
        <v>50</v>
      </c>
    </row>
    <row r="34" spans="1:17" ht="51">
      <c r="A34" s="91" t="s">
        <v>12</v>
      </c>
      <c r="B34" s="60" t="s">
        <v>13</v>
      </c>
      <c r="C34" s="60" t="s">
        <v>13</v>
      </c>
      <c r="D34" s="60" t="s">
        <v>281</v>
      </c>
      <c r="E34" s="63" t="s">
        <v>331</v>
      </c>
      <c r="F34" s="62" t="s">
        <v>14</v>
      </c>
      <c r="G34" s="127"/>
      <c r="H34" s="127"/>
      <c r="I34" s="127"/>
      <c r="J34" s="123"/>
      <c r="K34" s="127"/>
      <c r="L34" s="127"/>
      <c r="M34" s="125">
        <f t="shared" si="0"/>
        <v>0</v>
      </c>
      <c r="N34" s="127"/>
      <c r="O34" s="126">
        <f t="shared" si="1"/>
        <v>0</v>
      </c>
      <c r="P34" s="179">
        <v>200</v>
      </c>
      <c r="Q34" s="179">
        <v>50</v>
      </c>
    </row>
    <row r="35" spans="1:17" ht="51">
      <c r="A35" s="91" t="s">
        <v>12</v>
      </c>
      <c r="B35" s="60" t="s">
        <v>13</v>
      </c>
      <c r="C35" s="60" t="s">
        <v>13</v>
      </c>
      <c r="D35" s="60" t="s">
        <v>282</v>
      </c>
      <c r="E35" s="61" t="s">
        <v>283</v>
      </c>
      <c r="F35" s="62" t="s">
        <v>354</v>
      </c>
      <c r="G35" s="127"/>
      <c r="H35" s="127"/>
      <c r="I35" s="127"/>
      <c r="J35" s="123"/>
      <c r="K35" s="127"/>
      <c r="L35" s="127"/>
      <c r="M35" s="125">
        <f t="shared" si="0"/>
        <v>0</v>
      </c>
      <c r="N35" s="127"/>
      <c r="O35" s="126">
        <f t="shared" si="1"/>
        <v>0</v>
      </c>
      <c r="P35" s="179">
        <v>3848</v>
      </c>
      <c r="Q35" s="179">
        <v>0</v>
      </c>
    </row>
    <row r="36" spans="1:17" ht="38.25">
      <c r="A36" s="91" t="s">
        <v>12</v>
      </c>
      <c r="B36" s="60" t="s">
        <v>13</v>
      </c>
      <c r="C36" s="60" t="s">
        <v>13</v>
      </c>
      <c r="D36" s="60" t="s">
        <v>284</v>
      </c>
      <c r="E36" s="61" t="s">
        <v>285</v>
      </c>
      <c r="F36" s="62" t="s">
        <v>354</v>
      </c>
      <c r="G36" s="127"/>
      <c r="H36" s="127"/>
      <c r="I36" s="127"/>
      <c r="J36" s="123"/>
      <c r="K36" s="127"/>
      <c r="L36" s="127"/>
      <c r="M36" s="125">
        <f t="shared" si="0"/>
        <v>0</v>
      </c>
      <c r="N36" s="127"/>
      <c r="O36" s="126">
        <f t="shared" si="1"/>
        <v>0</v>
      </c>
      <c r="P36" s="179">
        <v>0</v>
      </c>
      <c r="Q36" s="179">
        <v>2500</v>
      </c>
    </row>
    <row r="37" spans="1:17" ht="63.75">
      <c r="A37" s="91" t="s">
        <v>12</v>
      </c>
      <c r="B37" s="60" t="s">
        <v>13</v>
      </c>
      <c r="C37" s="60" t="s">
        <v>13</v>
      </c>
      <c r="D37" s="60" t="s">
        <v>286</v>
      </c>
      <c r="E37" s="61" t="s">
        <v>287</v>
      </c>
      <c r="F37" s="62" t="s">
        <v>354</v>
      </c>
      <c r="G37" s="127"/>
      <c r="H37" s="127"/>
      <c r="I37" s="127"/>
      <c r="J37" s="123"/>
      <c r="K37" s="127"/>
      <c r="L37" s="127"/>
      <c r="M37" s="125">
        <f t="shared" si="0"/>
        <v>0</v>
      </c>
      <c r="N37" s="127"/>
      <c r="O37" s="126">
        <f t="shared" si="1"/>
        <v>0</v>
      </c>
      <c r="P37" s="179">
        <v>100</v>
      </c>
      <c r="Q37" s="179">
        <v>0</v>
      </c>
    </row>
    <row r="38" spans="1:17" ht="89.25">
      <c r="A38" s="91" t="s">
        <v>12</v>
      </c>
      <c r="B38" s="60" t="s">
        <v>13</v>
      </c>
      <c r="C38" s="60" t="s">
        <v>13</v>
      </c>
      <c r="D38" s="60" t="s">
        <v>288</v>
      </c>
      <c r="E38" s="63" t="s">
        <v>300</v>
      </c>
      <c r="F38" s="62" t="s">
        <v>14</v>
      </c>
      <c r="G38" s="127"/>
      <c r="H38" s="127"/>
      <c r="I38" s="127"/>
      <c r="J38" s="123"/>
      <c r="K38" s="127"/>
      <c r="L38" s="127"/>
      <c r="M38" s="125">
        <f t="shared" si="0"/>
        <v>0</v>
      </c>
      <c r="N38" s="127"/>
      <c r="O38" s="126">
        <f t="shared" si="1"/>
        <v>0</v>
      </c>
      <c r="P38" s="179">
        <v>50</v>
      </c>
      <c r="Q38" s="179">
        <v>50</v>
      </c>
    </row>
    <row r="39" spans="1:17" ht="51">
      <c r="A39" s="60" t="s">
        <v>12</v>
      </c>
      <c r="B39" s="60" t="s">
        <v>13</v>
      </c>
      <c r="C39" s="60" t="s">
        <v>13</v>
      </c>
      <c r="D39" s="60" t="s">
        <v>291</v>
      </c>
      <c r="E39" s="63" t="s">
        <v>290</v>
      </c>
      <c r="F39" s="142" t="s">
        <v>355</v>
      </c>
      <c r="G39" s="127"/>
      <c r="H39" s="127"/>
      <c r="I39" s="127"/>
      <c r="J39" s="123"/>
      <c r="K39" s="127"/>
      <c r="L39" s="127"/>
      <c r="M39" s="125">
        <f t="shared" si="0"/>
        <v>0</v>
      </c>
      <c r="N39" s="127"/>
      <c r="O39" s="126">
        <f t="shared" si="1"/>
        <v>0</v>
      </c>
      <c r="P39" s="179">
        <v>0</v>
      </c>
      <c r="Q39" s="179">
        <v>1638</v>
      </c>
    </row>
    <row r="40" spans="1:17" ht="127.5">
      <c r="A40" s="60" t="s">
        <v>12</v>
      </c>
      <c r="B40" s="60" t="s">
        <v>13</v>
      </c>
      <c r="C40" s="60" t="s">
        <v>13</v>
      </c>
      <c r="D40" s="60" t="s">
        <v>292</v>
      </c>
      <c r="E40" s="63" t="s">
        <v>309</v>
      </c>
      <c r="F40" s="62" t="s">
        <v>14</v>
      </c>
      <c r="G40" s="127"/>
      <c r="H40" s="127"/>
      <c r="I40" s="127"/>
      <c r="J40" s="123"/>
      <c r="K40" s="127"/>
      <c r="L40" s="127"/>
      <c r="M40" s="125">
        <f t="shared" si="0"/>
        <v>0</v>
      </c>
      <c r="N40" s="127"/>
      <c r="O40" s="126">
        <f t="shared" si="1"/>
        <v>0</v>
      </c>
      <c r="P40" s="179">
        <v>144</v>
      </c>
      <c r="Q40" s="179">
        <v>144</v>
      </c>
    </row>
    <row r="41" spans="1:17" ht="51">
      <c r="A41" s="60" t="s">
        <v>12</v>
      </c>
      <c r="B41" s="60" t="s">
        <v>13</v>
      </c>
      <c r="C41" s="60" t="s">
        <v>13</v>
      </c>
      <c r="D41" s="60" t="s">
        <v>293</v>
      </c>
      <c r="E41" s="63" t="s">
        <v>294</v>
      </c>
      <c r="F41" s="62" t="s">
        <v>14</v>
      </c>
      <c r="G41" s="127"/>
      <c r="H41" s="127"/>
      <c r="I41" s="127"/>
      <c r="J41" s="123"/>
      <c r="K41" s="127"/>
      <c r="L41" s="127"/>
      <c r="M41" s="125">
        <f t="shared" si="0"/>
        <v>0</v>
      </c>
      <c r="N41" s="127"/>
      <c r="O41" s="126">
        <f t="shared" si="1"/>
        <v>0</v>
      </c>
      <c r="P41" s="179">
        <v>0</v>
      </c>
      <c r="Q41" s="179">
        <v>0</v>
      </c>
    </row>
    <row r="42" spans="1:17" ht="51">
      <c r="A42" s="60" t="s">
        <v>12</v>
      </c>
      <c r="B42" s="60" t="s">
        <v>13</v>
      </c>
      <c r="C42" s="60" t="s">
        <v>13</v>
      </c>
      <c r="D42" s="60" t="s">
        <v>302</v>
      </c>
      <c r="E42" s="63" t="s">
        <v>303</v>
      </c>
      <c r="F42" s="62" t="s">
        <v>14</v>
      </c>
      <c r="G42" s="127"/>
      <c r="H42" s="127"/>
      <c r="I42" s="127"/>
      <c r="J42" s="123"/>
      <c r="K42" s="127"/>
      <c r="L42" s="127"/>
      <c r="M42" s="125">
        <f t="shared" si="0"/>
        <v>0</v>
      </c>
      <c r="N42" s="127"/>
      <c r="O42" s="126">
        <f t="shared" si="1"/>
        <v>0</v>
      </c>
      <c r="P42" s="179">
        <v>4.3</v>
      </c>
      <c r="Q42" s="179">
        <v>4.3</v>
      </c>
    </row>
    <row r="43" spans="1:17" ht="63.75">
      <c r="A43" s="129" t="s">
        <v>12</v>
      </c>
      <c r="B43" s="129" t="s">
        <v>13</v>
      </c>
      <c r="C43" s="129" t="s">
        <v>13</v>
      </c>
      <c r="D43" s="129" t="s">
        <v>306</v>
      </c>
      <c r="E43" s="129" t="s">
        <v>305</v>
      </c>
      <c r="F43" s="129" t="s">
        <v>14</v>
      </c>
      <c r="G43" s="131"/>
      <c r="H43" s="131"/>
      <c r="I43" s="131"/>
      <c r="J43" s="131"/>
      <c r="K43" s="127"/>
      <c r="L43" s="131"/>
      <c r="M43" s="125">
        <f t="shared" si="0"/>
        <v>0</v>
      </c>
      <c r="N43" s="131"/>
      <c r="O43" s="126">
        <f t="shared" si="1"/>
        <v>0</v>
      </c>
      <c r="P43" s="179">
        <v>500</v>
      </c>
      <c r="Q43" s="179">
        <v>500</v>
      </c>
    </row>
    <row r="44" spans="1:17" ht="63.75">
      <c r="A44" s="129" t="s">
        <v>12</v>
      </c>
      <c r="B44" s="129" t="s">
        <v>13</v>
      </c>
      <c r="C44" s="129" t="s">
        <v>13</v>
      </c>
      <c r="D44" s="129" t="s">
        <v>307</v>
      </c>
      <c r="E44" s="129" t="s">
        <v>308</v>
      </c>
      <c r="F44" s="129" t="s">
        <v>14</v>
      </c>
      <c r="G44" s="127">
        <v>12</v>
      </c>
      <c r="H44" s="127"/>
      <c r="I44" s="127"/>
      <c r="J44" s="127"/>
      <c r="K44" s="127"/>
      <c r="L44" s="127"/>
      <c r="M44" s="125">
        <f t="shared" si="0"/>
        <v>12</v>
      </c>
      <c r="N44" s="127"/>
      <c r="O44" s="126">
        <f t="shared" si="1"/>
        <v>12</v>
      </c>
      <c r="P44" s="179">
        <v>275</v>
      </c>
      <c r="Q44" s="179">
        <v>110</v>
      </c>
    </row>
    <row r="45" spans="1:17" ht="63.75">
      <c r="A45" s="129" t="s">
        <v>12</v>
      </c>
      <c r="B45" s="129" t="s">
        <v>13</v>
      </c>
      <c r="C45" s="129" t="s">
        <v>13</v>
      </c>
      <c r="D45" s="129" t="s">
        <v>332</v>
      </c>
      <c r="E45" s="129" t="s">
        <v>336</v>
      </c>
      <c r="F45" s="129" t="s">
        <v>14</v>
      </c>
      <c r="G45" s="127"/>
      <c r="H45" s="127"/>
      <c r="I45" s="127"/>
      <c r="J45" s="127"/>
      <c r="K45" s="127"/>
      <c r="L45" s="127"/>
      <c r="M45" s="125">
        <f t="shared" si="0"/>
        <v>0</v>
      </c>
      <c r="N45" s="127"/>
      <c r="O45" s="126">
        <f t="shared" si="1"/>
        <v>0</v>
      </c>
      <c r="P45" s="179">
        <v>40</v>
      </c>
      <c r="Q45" s="179">
        <v>120</v>
      </c>
    </row>
    <row r="46" spans="1:17" ht="76.5">
      <c r="A46" s="129" t="s">
        <v>12</v>
      </c>
      <c r="B46" s="129" t="s">
        <v>13</v>
      </c>
      <c r="C46" s="129" t="s">
        <v>13</v>
      </c>
      <c r="D46" s="129" t="s">
        <v>333</v>
      </c>
      <c r="E46" s="129" t="s">
        <v>337</v>
      </c>
      <c r="F46" s="129" t="s">
        <v>14</v>
      </c>
      <c r="G46" s="127"/>
      <c r="H46" s="127"/>
      <c r="I46" s="127"/>
      <c r="J46" s="127"/>
      <c r="K46" s="127"/>
      <c r="L46" s="127"/>
      <c r="M46" s="125">
        <f t="shared" si="0"/>
        <v>0</v>
      </c>
      <c r="N46" s="127"/>
      <c r="O46" s="126">
        <f t="shared" si="1"/>
        <v>0</v>
      </c>
      <c r="P46" s="179">
        <v>17</v>
      </c>
      <c r="Q46" s="179">
        <v>120</v>
      </c>
    </row>
    <row r="47" spans="1:17" ht="76.5">
      <c r="A47" s="129" t="s">
        <v>12</v>
      </c>
      <c r="B47" s="129" t="s">
        <v>13</v>
      </c>
      <c r="C47" s="129" t="s">
        <v>13</v>
      </c>
      <c r="D47" s="129" t="s">
        <v>334</v>
      </c>
      <c r="E47" s="129" t="s">
        <v>338</v>
      </c>
      <c r="F47" s="129" t="s">
        <v>354</v>
      </c>
      <c r="G47" s="127"/>
      <c r="H47" s="127"/>
      <c r="I47" s="127"/>
      <c r="J47" s="127"/>
      <c r="K47" s="127"/>
      <c r="L47" s="127"/>
      <c r="M47" s="125">
        <f t="shared" si="0"/>
        <v>0</v>
      </c>
      <c r="N47" s="127"/>
      <c r="O47" s="126">
        <f t="shared" si="1"/>
        <v>0</v>
      </c>
      <c r="P47" s="179">
        <v>0</v>
      </c>
      <c r="Q47" s="179">
        <v>1700</v>
      </c>
    </row>
    <row r="48" spans="1:17" ht="63.75">
      <c r="A48" s="129" t="s">
        <v>12</v>
      </c>
      <c r="B48" s="129" t="s">
        <v>13</v>
      </c>
      <c r="C48" s="129" t="s">
        <v>13</v>
      </c>
      <c r="D48" s="129" t="s">
        <v>335</v>
      </c>
      <c r="E48" s="129" t="s">
        <v>339</v>
      </c>
      <c r="F48" s="129" t="s">
        <v>354</v>
      </c>
      <c r="G48" s="127"/>
      <c r="H48" s="127"/>
      <c r="I48" s="127"/>
      <c r="J48" s="127"/>
      <c r="K48" s="127"/>
      <c r="L48" s="127"/>
      <c r="M48" s="125">
        <f t="shared" si="0"/>
        <v>0</v>
      </c>
      <c r="N48" s="127"/>
      <c r="O48" s="126">
        <f t="shared" si="1"/>
        <v>0</v>
      </c>
      <c r="P48" s="179">
        <v>0</v>
      </c>
      <c r="Q48" s="179">
        <v>1000</v>
      </c>
    </row>
    <row r="49" spans="1:17" ht="38.25">
      <c r="A49" s="129" t="s">
        <v>12</v>
      </c>
      <c r="B49" s="129" t="s">
        <v>13</v>
      </c>
      <c r="C49" s="129" t="s">
        <v>13</v>
      </c>
      <c r="D49" s="129" t="s">
        <v>341</v>
      </c>
      <c r="E49" s="129" t="s">
        <v>340</v>
      </c>
      <c r="F49" s="129" t="s">
        <v>14</v>
      </c>
      <c r="G49" s="127"/>
      <c r="H49" s="127"/>
      <c r="I49" s="127"/>
      <c r="J49" s="127"/>
      <c r="K49" s="127"/>
      <c r="L49" s="127"/>
      <c r="M49" s="125">
        <f t="shared" si="0"/>
        <v>0</v>
      </c>
      <c r="N49" s="127"/>
      <c r="O49" s="126">
        <f t="shared" si="1"/>
        <v>0</v>
      </c>
      <c r="P49" s="179">
        <v>64</v>
      </c>
      <c r="Q49" s="179">
        <v>64</v>
      </c>
    </row>
    <row r="50" spans="1:17" ht="63.75">
      <c r="A50" s="129" t="s">
        <v>12</v>
      </c>
      <c r="B50" s="129" t="s">
        <v>13</v>
      </c>
      <c r="C50" s="129" t="s">
        <v>13</v>
      </c>
      <c r="D50" s="129" t="s">
        <v>353</v>
      </c>
      <c r="E50" s="141" t="s">
        <v>367</v>
      </c>
      <c r="F50" s="129" t="s">
        <v>14</v>
      </c>
      <c r="G50" s="127"/>
      <c r="H50" s="127"/>
      <c r="I50" s="127"/>
      <c r="J50" s="127"/>
      <c r="K50" s="127"/>
      <c r="L50" s="127"/>
      <c r="M50" s="125">
        <f t="shared" si="0"/>
        <v>0</v>
      </c>
      <c r="N50" s="127"/>
      <c r="O50" s="126">
        <f t="shared" si="1"/>
        <v>0</v>
      </c>
      <c r="P50" s="179">
        <v>200</v>
      </c>
      <c r="Q50" s="179">
        <v>100</v>
      </c>
    </row>
    <row r="51" spans="1:17">
      <c r="A51" s="139" t="s">
        <v>12</v>
      </c>
      <c r="B51" s="139" t="s">
        <v>13</v>
      </c>
      <c r="C51" s="139" t="s">
        <v>37</v>
      </c>
      <c r="D51" s="288" t="s">
        <v>38</v>
      </c>
      <c r="E51" s="289"/>
      <c r="F51" s="289"/>
      <c r="G51" s="289"/>
      <c r="H51" s="289"/>
      <c r="I51" s="289"/>
      <c r="J51" s="289"/>
      <c r="K51" s="289"/>
      <c r="L51" s="289"/>
      <c r="M51" s="289"/>
      <c r="N51" s="289"/>
      <c r="O51" s="289"/>
      <c r="P51" s="289"/>
      <c r="Q51" s="290"/>
    </row>
    <row r="52" spans="1:17" ht="63.75">
      <c r="A52" s="137" t="s">
        <v>12</v>
      </c>
      <c r="B52" s="137" t="s">
        <v>13</v>
      </c>
      <c r="C52" s="137" t="s">
        <v>37</v>
      </c>
      <c r="D52" s="92" t="s">
        <v>13</v>
      </c>
      <c r="E52" s="93" t="s">
        <v>39</v>
      </c>
      <c r="F52" s="93" t="s">
        <v>14</v>
      </c>
      <c r="G52" s="123">
        <v>16</v>
      </c>
      <c r="H52" s="123"/>
      <c r="I52" s="123"/>
      <c r="J52" s="123"/>
      <c r="K52" s="123"/>
      <c r="L52" s="123"/>
      <c r="M52" s="125">
        <f>SUM(G52:L52)</f>
        <v>16</v>
      </c>
      <c r="N52" s="123"/>
      <c r="O52" s="126">
        <f>M52+N52</f>
        <v>16</v>
      </c>
      <c r="P52" s="123">
        <v>16</v>
      </c>
      <c r="Q52" s="123">
        <v>16</v>
      </c>
    </row>
    <row r="53" spans="1:17">
      <c r="A53" s="140" t="s">
        <v>12</v>
      </c>
      <c r="B53" s="140" t="s">
        <v>37</v>
      </c>
      <c r="C53" s="285" t="s">
        <v>40</v>
      </c>
      <c r="D53" s="285"/>
      <c r="E53" s="285"/>
      <c r="F53" s="285"/>
      <c r="G53" s="285"/>
      <c r="H53" s="285"/>
      <c r="I53" s="285"/>
      <c r="J53" s="285"/>
      <c r="K53" s="285"/>
      <c r="L53" s="285"/>
      <c r="M53" s="285"/>
      <c r="N53" s="285"/>
      <c r="O53" s="285"/>
      <c r="P53" s="285"/>
      <c r="Q53" s="285"/>
    </row>
    <row r="54" spans="1:17">
      <c r="A54" s="139" t="s">
        <v>12</v>
      </c>
      <c r="B54" s="139" t="s">
        <v>37</v>
      </c>
      <c r="C54" s="138" t="s">
        <v>13</v>
      </c>
      <c r="D54" s="286" t="s">
        <v>41</v>
      </c>
      <c r="E54" s="287"/>
      <c r="F54" s="287"/>
      <c r="G54" s="287"/>
      <c r="H54" s="287"/>
      <c r="I54" s="287"/>
      <c r="J54" s="287"/>
      <c r="K54" s="287"/>
      <c r="L54" s="287"/>
      <c r="M54" s="287"/>
      <c r="N54" s="287"/>
      <c r="O54" s="287"/>
      <c r="P54" s="287"/>
      <c r="Q54" s="287"/>
    </row>
    <row r="55" spans="1:17" ht="25.5">
      <c r="A55" s="137" t="s">
        <v>12</v>
      </c>
      <c r="B55" s="137" t="s">
        <v>37</v>
      </c>
      <c r="C55" s="137" t="s">
        <v>13</v>
      </c>
      <c r="D55" s="94" t="s">
        <v>13</v>
      </c>
      <c r="E55" s="93" t="s">
        <v>342</v>
      </c>
      <c r="F55" s="93" t="s">
        <v>14</v>
      </c>
      <c r="G55" s="128">
        <v>44.5</v>
      </c>
      <c r="H55" s="128"/>
      <c r="I55" s="128"/>
      <c r="J55" s="128"/>
      <c r="K55" s="128"/>
      <c r="L55" s="128"/>
      <c r="M55" s="95">
        <f>SUM(G55:L55)</f>
        <v>44.5</v>
      </c>
      <c r="N55" s="128"/>
      <c r="O55" s="96">
        <f>M55+N55</f>
        <v>44.5</v>
      </c>
      <c r="P55" s="123">
        <v>44.5</v>
      </c>
      <c r="Q55" s="123">
        <v>44.5</v>
      </c>
    </row>
    <row r="56" spans="1:17" ht="25.5">
      <c r="A56" s="137" t="s">
        <v>12</v>
      </c>
      <c r="B56" s="137" t="s">
        <v>37</v>
      </c>
      <c r="C56" s="137" t="s">
        <v>13</v>
      </c>
      <c r="D56" s="92" t="s">
        <v>37</v>
      </c>
      <c r="E56" s="93" t="s">
        <v>42</v>
      </c>
      <c r="F56" s="93" t="s">
        <v>14</v>
      </c>
      <c r="G56" s="123">
        <v>21</v>
      </c>
      <c r="H56" s="123"/>
      <c r="I56" s="123"/>
      <c r="J56" s="123"/>
      <c r="K56" s="123"/>
      <c r="L56" s="123"/>
      <c r="M56" s="95">
        <f>SUM(G56:L56)</f>
        <v>21</v>
      </c>
      <c r="N56" s="123"/>
      <c r="O56" s="96">
        <f>M56+N56</f>
        <v>21</v>
      </c>
      <c r="P56" s="123">
        <v>21</v>
      </c>
      <c r="Q56" s="123">
        <v>21</v>
      </c>
    </row>
    <row r="57" spans="1:17" ht="51.75" customHeight="1">
      <c r="A57" s="137" t="s">
        <v>12</v>
      </c>
      <c r="B57" s="137" t="s">
        <v>37</v>
      </c>
      <c r="C57" s="137" t="s">
        <v>13</v>
      </c>
      <c r="D57" s="92" t="s">
        <v>15</v>
      </c>
      <c r="E57" s="93" t="s">
        <v>352</v>
      </c>
      <c r="F57" s="93" t="s">
        <v>14</v>
      </c>
      <c r="G57" s="123">
        <v>1.7</v>
      </c>
      <c r="H57" s="123"/>
      <c r="I57" s="123"/>
      <c r="J57" s="123"/>
      <c r="K57" s="123"/>
      <c r="L57" s="123"/>
      <c r="M57" s="95">
        <f>SUM(G57:L57)</f>
        <v>1.7</v>
      </c>
      <c r="N57" s="123"/>
      <c r="O57" s="96">
        <f>M57+N57</f>
        <v>1.7</v>
      </c>
      <c r="P57" s="123">
        <v>2</v>
      </c>
      <c r="Q57" s="123">
        <v>2</v>
      </c>
    </row>
    <row r="58" spans="1:17">
      <c r="A58" s="140" t="s">
        <v>12</v>
      </c>
      <c r="B58" s="140" t="s">
        <v>15</v>
      </c>
      <c r="C58" s="285" t="s">
        <v>43</v>
      </c>
      <c r="D58" s="285"/>
      <c r="E58" s="285"/>
      <c r="F58" s="285"/>
      <c r="G58" s="285"/>
      <c r="H58" s="285"/>
      <c r="I58" s="285"/>
      <c r="J58" s="285"/>
      <c r="K58" s="285"/>
      <c r="L58" s="285"/>
      <c r="M58" s="285"/>
      <c r="N58" s="285"/>
      <c r="O58" s="285"/>
      <c r="P58" s="285"/>
      <c r="Q58" s="285"/>
    </row>
    <row r="59" spans="1:17">
      <c r="A59" s="139" t="s">
        <v>12</v>
      </c>
      <c r="B59" s="139" t="s">
        <v>15</v>
      </c>
      <c r="C59" s="138" t="s">
        <v>13</v>
      </c>
      <c r="D59" s="283" t="s">
        <v>44</v>
      </c>
      <c r="E59" s="283"/>
      <c r="F59" s="283"/>
      <c r="G59" s="283"/>
      <c r="H59" s="283"/>
      <c r="I59" s="283"/>
      <c r="J59" s="283"/>
      <c r="K59" s="283"/>
      <c r="L59" s="283"/>
      <c r="M59" s="283"/>
      <c r="N59" s="283"/>
      <c r="O59" s="283"/>
      <c r="P59" s="283"/>
      <c r="Q59" s="283"/>
    </row>
    <row r="60" spans="1:17" ht="25.5">
      <c r="A60" s="137" t="s">
        <v>12</v>
      </c>
      <c r="B60" s="137" t="s">
        <v>15</v>
      </c>
      <c r="C60" s="137" t="s">
        <v>13</v>
      </c>
      <c r="D60" s="92" t="s">
        <v>13</v>
      </c>
      <c r="E60" s="93" t="s">
        <v>45</v>
      </c>
      <c r="F60" s="93" t="s">
        <v>14</v>
      </c>
      <c r="G60" s="123">
        <v>21</v>
      </c>
      <c r="H60" s="123"/>
      <c r="I60" s="123"/>
      <c r="J60" s="123"/>
      <c r="K60" s="123"/>
      <c r="L60" s="123"/>
      <c r="M60" s="125">
        <f>SUM(G60:L60)</f>
        <v>21</v>
      </c>
      <c r="N60" s="123"/>
      <c r="O60" s="126">
        <f>M60+N60</f>
        <v>21</v>
      </c>
      <c r="P60" s="123">
        <v>21</v>
      </c>
      <c r="Q60" s="123">
        <v>21</v>
      </c>
    </row>
    <row r="61" spans="1:17" ht="38.25">
      <c r="A61" s="137" t="s">
        <v>12</v>
      </c>
      <c r="B61" s="137" t="s">
        <v>15</v>
      </c>
      <c r="C61" s="137" t="s">
        <v>13</v>
      </c>
      <c r="D61" s="84" t="s">
        <v>37</v>
      </c>
      <c r="E61" s="93" t="s">
        <v>46</v>
      </c>
      <c r="F61" s="93" t="s">
        <v>14</v>
      </c>
      <c r="G61" s="123">
        <v>1.2</v>
      </c>
      <c r="H61" s="123"/>
      <c r="I61" s="123"/>
      <c r="J61" s="123"/>
      <c r="K61" s="123"/>
      <c r="L61" s="123"/>
      <c r="M61" s="125">
        <f>SUM(G61:L61)</f>
        <v>1.2</v>
      </c>
      <c r="N61" s="123"/>
      <c r="O61" s="126">
        <f>M61+N61</f>
        <v>1.2</v>
      </c>
      <c r="P61" s="123">
        <v>1.5</v>
      </c>
      <c r="Q61" s="123">
        <v>1.5</v>
      </c>
    </row>
    <row r="62" spans="1:17">
      <c r="A62" s="281" t="s">
        <v>47</v>
      </c>
      <c r="B62" s="281"/>
      <c r="C62" s="281"/>
      <c r="D62" s="281"/>
      <c r="E62" s="281"/>
      <c r="F62" s="281"/>
      <c r="G62" s="136">
        <f t="shared" ref="G62:Q62" si="2">SUM(G6:G61)</f>
        <v>502.3</v>
      </c>
      <c r="H62" s="136">
        <f t="shared" si="2"/>
        <v>1254.3</v>
      </c>
      <c r="I62" s="136">
        <f t="shared" si="2"/>
        <v>0</v>
      </c>
      <c r="J62" s="136">
        <f t="shared" si="2"/>
        <v>0</v>
      </c>
      <c r="K62" s="136">
        <f t="shared" si="2"/>
        <v>0</v>
      </c>
      <c r="L62" s="136">
        <f t="shared" si="2"/>
        <v>0</v>
      </c>
      <c r="M62" s="136">
        <f t="shared" si="2"/>
        <v>1756.6000000000001</v>
      </c>
      <c r="N62" s="136">
        <f t="shared" si="2"/>
        <v>0</v>
      </c>
      <c r="O62" s="136">
        <f t="shared" si="2"/>
        <v>1756.6000000000001</v>
      </c>
      <c r="P62" s="136">
        <f t="shared" si="2"/>
        <v>14671.8</v>
      </c>
      <c r="Q62" s="136">
        <f t="shared" si="2"/>
        <v>12889.3</v>
      </c>
    </row>
  </sheetData>
  <mergeCells count="25">
    <mergeCell ref="C53:Q53"/>
    <mergeCell ref="D54:Q54"/>
    <mergeCell ref="D51:Q51"/>
    <mergeCell ref="A28:A29"/>
    <mergeCell ref="B28:B29"/>
    <mergeCell ref="C28:C29"/>
    <mergeCell ref="D28:D29"/>
    <mergeCell ref="E28:E29"/>
    <mergeCell ref="Q2:Q3"/>
    <mergeCell ref="N2:N3"/>
    <mergeCell ref="A62:F62"/>
    <mergeCell ref="D5:Q5"/>
    <mergeCell ref="D59:Q59"/>
    <mergeCell ref="C4:Q4"/>
    <mergeCell ref="C58:Q58"/>
    <mergeCell ref="A1:Q1"/>
    <mergeCell ref="A2:A3"/>
    <mergeCell ref="B2:B3"/>
    <mergeCell ref="C2:C3"/>
    <mergeCell ref="D2:D3"/>
    <mergeCell ref="E2:E3"/>
    <mergeCell ref="F2:F3"/>
    <mergeCell ref="G2:M2"/>
    <mergeCell ref="O2:O3"/>
    <mergeCell ref="P2:P3"/>
  </mergeCells>
  <phoneticPr fontId="0" type="noConversion"/>
  <dataValidations count="2">
    <dataValidation type="list" allowBlank="1" showInputMessage="1" showErrorMessage="1" sqref="F60:F61 F52 F55:F57 F40:F42 F6:F24 F27:F31 F33:F34 F38">
      <formula1>#REF!</formula1>
    </dataValidation>
    <dataValidation type="list" allowBlank="1" showInputMessage="1" showErrorMessage="1" sqref="F53 F58:F59">
      <formula1>Asignavimų_valdytojai</formula1>
    </dataValidation>
  </dataValidations>
  <pageMargins left="0.7" right="0.7" top="0.75" bottom="0.75" header="0.3" footer="0.3"/>
  <pageSetup paperSize="9" scale="76" orientation="landscape" r:id="rId1"/>
</worksheet>
</file>

<file path=xl/worksheets/sheet13.xml><?xml version="1.0" encoding="utf-8"?>
<worksheet xmlns="http://schemas.openxmlformats.org/spreadsheetml/2006/main" xmlns:r="http://schemas.openxmlformats.org/officeDocument/2006/relationships">
  <dimension ref="A1:Q54"/>
  <sheetViews>
    <sheetView zoomScaleNormal="100" zoomScalePageLayoutView="70" workbookViewId="0">
      <selection sqref="A1:Q1"/>
    </sheetView>
  </sheetViews>
  <sheetFormatPr defaultRowHeight="15"/>
  <cols>
    <col min="1" max="4" width="2.85546875" style="97" customWidth="1"/>
    <col min="5" max="5" width="21.42578125" style="166" customWidth="1"/>
    <col min="6" max="6" width="28.5703125" style="97" customWidth="1"/>
    <col min="7" max="17" width="10" style="97" customWidth="1"/>
    <col min="18" max="16384" width="9.140625" style="97"/>
  </cols>
  <sheetData>
    <row r="1" spans="1:17">
      <c r="A1" s="296" t="s">
        <v>323</v>
      </c>
      <c r="B1" s="296"/>
      <c r="C1" s="296"/>
      <c r="D1" s="296"/>
      <c r="E1" s="296"/>
      <c r="F1" s="296"/>
      <c r="G1" s="296"/>
      <c r="H1" s="296"/>
      <c r="I1" s="296"/>
      <c r="J1" s="296"/>
      <c r="K1" s="296"/>
      <c r="L1" s="296"/>
      <c r="M1" s="296"/>
      <c r="N1" s="296"/>
      <c r="O1" s="296"/>
      <c r="P1" s="296"/>
      <c r="Q1" s="296"/>
    </row>
    <row r="2" spans="1:17">
      <c r="A2" s="292" t="s">
        <v>0</v>
      </c>
      <c r="B2" s="292" t="s">
        <v>1</v>
      </c>
      <c r="C2" s="292" t="s">
        <v>2</v>
      </c>
      <c r="D2" s="292" t="s">
        <v>3</v>
      </c>
      <c r="E2" s="297" t="s">
        <v>4</v>
      </c>
      <c r="F2" s="292" t="s">
        <v>5</v>
      </c>
      <c r="G2" s="291" t="s">
        <v>6</v>
      </c>
      <c r="H2" s="291"/>
      <c r="I2" s="291"/>
      <c r="J2" s="291"/>
      <c r="K2" s="291"/>
      <c r="L2" s="291"/>
      <c r="M2" s="291"/>
      <c r="N2" s="292" t="s">
        <v>7</v>
      </c>
      <c r="O2" s="293" t="s">
        <v>8</v>
      </c>
      <c r="P2" s="293" t="s">
        <v>9</v>
      </c>
      <c r="Q2" s="293" t="s">
        <v>311</v>
      </c>
    </row>
    <row r="3" spans="1:17" ht="176.25">
      <c r="A3" s="292"/>
      <c r="B3" s="292"/>
      <c r="C3" s="292"/>
      <c r="D3" s="292"/>
      <c r="E3" s="297"/>
      <c r="F3" s="292"/>
      <c r="G3" s="98" t="s">
        <v>213</v>
      </c>
      <c r="H3" s="98" t="s">
        <v>214</v>
      </c>
      <c r="I3" s="98" t="s">
        <v>215</v>
      </c>
      <c r="J3" s="98" t="s">
        <v>216</v>
      </c>
      <c r="K3" s="98" t="s">
        <v>10</v>
      </c>
      <c r="L3" s="98" t="s">
        <v>217</v>
      </c>
      <c r="M3" s="99" t="s">
        <v>11</v>
      </c>
      <c r="N3" s="292"/>
      <c r="O3" s="293"/>
      <c r="P3" s="293"/>
      <c r="Q3" s="293"/>
    </row>
    <row r="4" spans="1:17" ht="25.5">
      <c r="A4" s="100" t="s">
        <v>23</v>
      </c>
      <c r="B4" s="100" t="s">
        <v>13</v>
      </c>
      <c r="C4" s="298" t="s">
        <v>209</v>
      </c>
      <c r="D4" s="299"/>
      <c r="E4" s="299"/>
      <c r="F4" s="299"/>
      <c r="G4" s="299"/>
      <c r="H4" s="299"/>
      <c r="I4" s="299"/>
      <c r="J4" s="299"/>
      <c r="K4" s="299"/>
      <c r="L4" s="299"/>
      <c r="M4" s="299"/>
      <c r="N4" s="299"/>
      <c r="O4" s="299"/>
      <c r="P4" s="299"/>
      <c r="Q4" s="300"/>
    </row>
    <row r="5" spans="1:17" ht="25.5">
      <c r="A5" s="101" t="s">
        <v>23</v>
      </c>
      <c r="B5" s="101" t="s">
        <v>13</v>
      </c>
      <c r="C5" s="101" t="s">
        <v>13</v>
      </c>
      <c r="D5" s="301" t="s">
        <v>237</v>
      </c>
      <c r="E5" s="302"/>
      <c r="F5" s="302"/>
      <c r="G5" s="302"/>
      <c r="H5" s="302"/>
      <c r="I5" s="302"/>
      <c r="J5" s="302"/>
      <c r="K5" s="302"/>
      <c r="L5" s="302"/>
      <c r="M5" s="302"/>
      <c r="N5" s="302"/>
      <c r="O5" s="302"/>
      <c r="P5" s="302"/>
      <c r="Q5" s="303"/>
    </row>
    <row r="6" spans="1:17">
      <c r="A6" s="294" t="s">
        <v>23</v>
      </c>
      <c r="B6" s="294" t="s">
        <v>13</v>
      </c>
      <c r="C6" s="294" t="s">
        <v>13</v>
      </c>
      <c r="D6" s="294" t="s">
        <v>13</v>
      </c>
      <c r="E6" s="295" t="s">
        <v>212</v>
      </c>
      <c r="F6" s="102" t="s">
        <v>53</v>
      </c>
      <c r="G6" s="168">
        <v>19.899999999999999</v>
      </c>
      <c r="H6" s="103"/>
      <c r="I6" s="103"/>
      <c r="J6" s="103"/>
      <c r="K6" s="103"/>
      <c r="L6" s="103"/>
      <c r="M6" s="104">
        <f t="shared" ref="M6:M16" si="0">SUM(G6:L6)</f>
        <v>19.899999999999999</v>
      </c>
      <c r="N6" s="103"/>
      <c r="O6" s="105">
        <f t="shared" ref="O6:O16" si="1">M6+N6</f>
        <v>19.899999999999999</v>
      </c>
      <c r="P6" s="103">
        <v>19.899999999999999</v>
      </c>
      <c r="Q6" s="103">
        <v>19.899999999999999</v>
      </c>
    </row>
    <row r="7" spans="1:17">
      <c r="A7" s="294"/>
      <c r="B7" s="294"/>
      <c r="C7" s="294"/>
      <c r="D7" s="294"/>
      <c r="E7" s="295"/>
      <c r="F7" s="102" t="s">
        <v>113</v>
      </c>
      <c r="G7" s="168">
        <v>10</v>
      </c>
      <c r="H7" s="103"/>
      <c r="I7" s="103"/>
      <c r="J7" s="103"/>
      <c r="K7" s="103"/>
      <c r="L7" s="103"/>
      <c r="M7" s="104">
        <f t="shared" si="0"/>
        <v>10</v>
      </c>
      <c r="N7" s="103"/>
      <c r="O7" s="105">
        <f t="shared" si="1"/>
        <v>10</v>
      </c>
      <c r="P7" s="103">
        <v>10</v>
      </c>
      <c r="Q7" s="103">
        <v>10</v>
      </c>
    </row>
    <row r="8" spans="1:17">
      <c r="A8" s="294"/>
      <c r="B8" s="294"/>
      <c r="C8" s="294"/>
      <c r="D8" s="294"/>
      <c r="E8" s="295"/>
      <c r="F8" s="102" t="s">
        <v>54</v>
      </c>
      <c r="G8" s="168">
        <v>19.8</v>
      </c>
      <c r="H8" s="103"/>
      <c r="I8" s="103"/>
      <c r="J8" s="103"/>
      <c r="K8" s="103"/>
      <c r="L8" s="103"/>
      <c r="M8" s="104">
        <f t="shared" si="0"/>
        <v>19.8</v>
      </c>
      <c r="N8" s="103"/>
      <c r="O8" s="105">
        <f t="shared" si="1"/>
        <v>19.8</v>
      </c>
      <c r="P8" s="103">
        <v>19.8</v>
      </c>
      <c r="Q8" s="103">
        <v>19.8</v>
      </c>
    </row>
    <row r="9" spans="1:17">
      <c r="A9" s="294"/>
      <c r="B9" s="294"/>
      <c r="C9" s="294"/>
      <c r="D9" s="294"/>
      <c r="E9" s="295"/>
      <c r="F9" s="102" t="s">
        <v>55</v>
      </c>
      <c r="G9" s="168">
        <v>10.6</v>
      </c>
      <c r="H9" s="103"/>
      <c r="I9" s="103"/>
      <c r="J9" s="103"/>
      <c r="K9" s="103"/>
      <c r="L9" s="103"/>
      <c r="M9" s="104">
        <f t="shared" si="0"/>
        <v>10.6</v>
      </c>
      <c r="N9" s="103"/>
      <c r="O9" s="105">
        <f t="shared" si="1"/>
        <v>10.6</v>
      </c>
      <c r="P9" s="103">
        <v>10.6</v>
      </c>
      <c r="Q9" s="103">
        <v>10.6</v>
      </c>
    </row>
    <row r="10" spans="1:17">
      <c r="A10" s="294"/>
      <c r="B10" s="294"/>
      <c r="C10" s="294"/>
      <c r="D10" s="294"/>
      <c r="E10" s="295"/>
      <c r="F10" s="102" t="s">
        <v>56</v>
      </c>
      <c r="G10" s="168">
        <v>15.4</v>
      </c>
      <c r="H10" s="103"/>
      <c r="I10" s="103"/>
      <c r="J10" s="103"/>
      <c r="K10" s="103"/>
      <c r="L10" s="103"/>
      <c r="M10" s="104">
        <f t="shared" si="0"/>
        <v>15.4</v>
      </c>
      <c r="N10" s="103"/>
      <c r="O10" s="105">
        <f t="shared" si="1"/>
        <v>15.4</v>
      </c>
      <c r="P10" s="103">
        <v>15.4</v>
      </c>
      <c r="Q10" s="103">
        <v>15.4</v>
      </c>
    </row>
    <row r="11" spans="1:17">
      <c r="A11" s="294"/>
      <c r="B11" s="294"/>
      <c r="C11" s="294"/>
      <c r="D11" s="294"/>
      <c r="E11" s="295"/>
      <c r="F11" s="102" t="s">
        <v>57</v>
      </c>
      <c r="G11" s="168">
        <v>10.3</v>
      </c>
      <c r="H11" s="103"/>
      <c r="I11" s="103"/>
      <c r="J11" s="103"/>
      <c r="K11" s="103"/>
      <c r="L11" s="103"/>
      <c r="M11" s="104">
        <f t="shared" si="0"/>
        <v>10.3</v>
      </c>
      <c r="N11" s="103"/>
      <c r="O11" s="105">
        <f t="shared" si="1"/>
        <v>10.3</v>
      </c>
      <c r="P11" s="103">
        <v>10.3</v>
      </c>
      <c r="Q11" s="103">
        <v>10.3</v>
      </c>
    </row>
    <row r="12" spans="1:17">
      <c r="A12" s="294"/>
      <c r="B12" s="294"/>
      <c r="C12" s="294"/>
      <c r="D12" s="294"/>
      <c r="E12" s="295"/>
      <c r="F12" s="102" t="s">
        <v>58</v>
      </c>
      <c r="G12" s="168">
        <v>16.2</v>
      </c>
      <c r="H12" s="103"/>
      <c r="I12" s="103"/>
      <c r="J12" s="103"/>
      <c r="K12" s="103"/>
      <c r="L12" s="103"/>
      <c r="M12" s="104">
        <f t="shared" si="0"/>
        <v>16.2</v>
      </c>
      <c r="N12" s="103"/>
      <c r="O12" s="105">
        <f t="shared" si="1"/>
        <v>16.2</v>
      </c>
      <c r="P12" s="103">
        <v>16.2</v>
      </c>
      <c r="Q12" s="103">
        <v>16.2</v>
      </c>
    </row>
    <row r="13" spans="1:17">
      <c r="A13" s="294"/>
      <c r="B13" s="294"/>
      <c r="C13" s="294"/>
      <c r="D13" s="294"/>
      <c r="E13" s="295"/>
      <c r="F13" s="102" t="s">
        <v>59</v>
      </c>
      <c r="G13" s="167">
        <v>24.2</v>
      </c>
      <c r="H13" s="103"/>
      <c r="I13" s="103"/>
      <c r="J13" s="103"/>
      <c r="K13" s="103"/>
      <c r="L13" s="103"/>
      <c r="M13" s="104">
        <f t="shared" si="0"/>
        <v>24.2</v>
      </c>
      <c r="N13" s="103"/>
      <c r="O13" s="105">
        <f t="shared" si="1"/>
        <v>24.2</v>
      </c>
      <c r="P13" s="103">
        <v>24.2</v>
      </c>
      <c r="Q13" s="103">
        <v>24.2</v>
      </c>
    </row>
    <row r="14" spans="1:17">
      <c r="A14" s="294"/>
      <c r="B14" s="294"/>
      <c r="C14" s="294"/>
      <c r="D14" s="294"/>
      <c r="E14" s="295"/>
      <c r="F14" s="102" t="s">
        <v>60</v>
      </c>
      <c r="G14" s="168">
        <v>14.7</v>
      </c>
      <c r="H14" s="103"/>
      <c r="I14" s="103"/>
      <c r="J14" s="103"/>
      <c r="K14" s="103"/>
      <c r="L14" s="103"/>
      <c r="M14" s="104">
        <f t="shared" si="0"/>
        <v>14.7</v>
      </c>
      <c r="N14" s="103"/>
      <c r="O14" s="105">
        <f t="shared" si="1"/>
        <v>14.7</v>
      </c>
      <c r="P14" s="103">
        <v>14.7</v>
      </c>
      <c r="Q14" s="103">
        <v>14.7</v>
      </c>
    </row>
    <row r="15" spans="1:17">
      <c r="A15" s="294"/>
      <c r="B15" s="294"/>
      <c r="C15" s="294"/>
      <c r="D15" s="294"/>
      <c r="E15" s="295"/>
      <c r="F15" s="102" t="s">
        <v>114</v>
      </c>
      <c r="G15" s="168">
        <v>14.2</v>
      </c>
      <c r="H15" s="103"/>
      <c r="I15" s="103"/>
      <c r="J15" s="103"/>
      <c r="K15" s="103"/>
      <c r="L15" s="103"/>
      <c r="M15" s="104">
        <f t="shared" si="0"/>
        <v>14.2</v>
      </c>
      <c r="N15" s="103"/>
      <c r="O15" s="105">
        <f t="shared" si="1"/>
        <v>14.2</v>
      </c>
      <c r="P15" s="103">
        <v>14.2</v>
      </c>
      <c r="Q15" s="103">
        <v>14.2</v>
      </c>
    </row>
    <row r="16" spans="1:17">
      <c r="A16" s="294"/>
      <c r="B16" s="294"/>
      <c r="C16" s="294"/>
      <c r="D16" s="294"/>
      <c r="E16" s="295"/>
      <c r="F16" s="102" t="s">
        <v>61</v>
      </c>
      <c r="G16" s="168">
        <v>10.5</v>
      </c>
      <c r="H16" s="103"/>
      <c r="I16" s="103"/>
      <c r="J16" s="103"/>
      <c r="K16" s="103"/>
      <c r="L16" s="103"/>
      <c r="M16" s="104">
        <f t="shared" si="0"/>
        <v>10.5</v>
      </c>
      <c r="N16" s="103"/>
      <c r="O16" s="105">
        <f t="shared" si="1"/>
        <v>10.5</v>
      </c>
      <c r="P16" s="103">
        <v>10.5</v>
      </c>
      <c r="Q16" s="103">
        <v>10.5</v>
      </c>
    </row>
    <row r="17" spans="1:17" ht="25.5">
      <c r="A17" s="100" t="s">
        <v>23</v>
      </c>
      <c r="B17" s="100" t="s">
        <v>37</v>
      </c>
      <c r="C17" s="298" t="s">
        <v>210</v>
      </c>
      <c r="D17" s="299"/>
      <c r="E17" s="299"/>
      <c r="F17" s="299"/>
      <c r="G17" s="299"/>
      <c r="H17" s="299"/>
      <c r="I17" s="299"/>
      <c r="J17" s="299"/>
      <c r="K17" s="299"/>
      <c r="L17" s="299"/>
      <c r="M17" s="299"/>
      <c r="N17" s="299"/>
      <c r="O17" s="299"/>
      <c r="P17" s="299"/>
      <c r="Q17" s="300"/>
    </row>
    <row r="18" spans="1:17" ht="25.5">
      <c r="A18" s="101" t="s">
        <v>23</v>
      </c>
      <c r="B18" s="101" t="s">
        <v>37</v>
      </c>
      <c r="C18" s="101" t="s">
        <v>13</v>
      </c>
      <c r="D18" s="301" t="s">
        <v>211</v>
      </c>
      <c r="E18" s="302"/>
      <c r="F18" s="302"/>
      <c r="G18" s="302"/>
      <c r="H18" s="302"/>
      <c r="I18" s="302"/>
      <c r="J18" s="302"/>
      <c r="K18" s="302"/>
      <c r="L18" s="302"/>
      <c r="M18" s="302"/>
      <c r="N18" s="302"/>
      <c r="O18" s="302"/>
      <c r="P18" s="302"/>
      <c r="Q18" s="303"/>
    </row>
    <row r="19" spans="1:17">
      <c r="A19" s="294" t="s">
        <v>23</v>
      </c>
      <c r="B19" s="294" t="s">
        <v>37</v>
      </c>
      <c r="C19" s="294" t="s">
        <v>13</v>
      </c>
      <c r="D19" s="294" t="s">
        <v>13</v>
      </c>
      <c r="E19" s="295" t="s">
        <v>370</v>
      </c>
      <c r="F19" s="102" t="s">
        <v>53</v>
      </c>
      <c r="G19" s="103">
        <v>368.3</v>
      </c>
      <c r="H19" s="103"/>
      <c r="I19" s="103"/>
      <c r="J19" s="103"/>
      <c r="K19" s="103"/>
      <c r="L19" s="103"/>
      <c r="M19" s="104">
        <f t="shared" ref="M19:M30" si="2">SUM(G19:L19)</f>
        <v>368.3</v>
      </c>
      <c r="N19" s="103"/>
      <c r="O19" s="105">
        <f>M19+N19</f>
        <v>368.3</v>
      </c>
      <c r="P19" s="103">
        <v>21.2</v>
      </c>
      <c r="Q19" s="103">
        <v>21.2</v>
      </c>
    </row>
    <row r="20" spans="1:17">
      <c r="A20" s="294"/>
      <c r="B20" s="294"/>
      <c r="C20" s="294"/>
      <c r="D20" s="294"/>
      <c r="E20" s="295"/>
      <c r="F20" s="102" t="s">
        <v>113</v>
      </c>
      <c r="G20" s="168">
        <v>54.3</v>
      </c>
      <c r="H20" s="103"/>
      <c r="I20" s="103"/>
      <c r="J20" s="103"/>
      <c r="K20" s="103"/>
      <c r="L20" s="103"/>
      <c r="M20" s="104">
        <f t="shared" si="2"/>
        <v>54.3</v>
      </c>
      <c r="N20" s="103"/>
      <c r="O20" s="105">
        <f t="shared" ref="O20:O53" si="3">M20+N20</f>
        <v>54.3</v>
      </c>
      <c r="P20" s="103">
        <v>9</v>
      </c>
      <c r="Q20" s="103">
        <v>9</v>
      </c>
    </row>
    <row r="21" spans="1:17">
      <c r="A21" s="294"/>
      <c r="B21" s="294"/>
      <c r="C21" s="294"/>
      <c r="D21" s="294"/>
      <c r="E21" s="295"/>
      <c r="F21" s="102" t="s">
        <v>54</v>
      </c>
      <c r="G21" s="168">
        <v>55</v>
      </c>
      <c r="H21" s="103"/>
      <c r="I21" s="103"/>
      <c r="J21" s="103"/>
      <c r="K21" s="103"/>
      <c r="L21" s="103"/>
      <c r="M21" s="104">
        <f t="shared" si="2"/>
        <v>55</v>
      </c>
      <c r="N21" s="103"/>
      <c r="O21" s="105">
        <f t="shared" si="3"/>
        <v>55</v>
      </c>
      <c r="P21" s="103">
        <v>17.100000000000001</v>
      </c>
      <c r="Q21" s="103">
        <v>17.100000000000001</v>
      </c>
    </row>
    <row r="22" spans="1:17">
      <c r="A22" s="294"/>
      <c r="B22" s="294"/>
      <c r="C22" s="294"/>
      <c r="D22" s="294"/>
      <c r="E22" s="295"/>
      <c r="F22" s="102" t="s">
        <v>55</v>
      </c>
      <c r="G22" s="168">
        <v>30</v>
      </c>
      <c r="H22" s="103"/>
      <c r="I22" s="103"/>
      <c r="J22" s="103"/>
      <c r="K22" s="103"/>
      <c r="L22" s="103"/>
      <c r="M22" s="104">
        <f t="shared" si="2"/>
        <v>30</v>
      </c>
      <c r="N22" s="103"/>
      <c r="O22" s="105">
        <f t="shared" si="3"/>
        <v>30</v>
      </c>
      <c r="P22" s="103">
        <v>7.7</v>
      </c>
      <c r="Q22" s="103">
        <v>7.7</v>
      </c>
    </row>
    <row r="23" spans="1:17">
      <c r="A23" s="294"/>
      <c r="B23" s="294"/>
      <c r="C23" s="294"/>
      <c r="D23" s="294"/>
      <c r="E23" s="295"/>
      <c r="F23" s="102" t="s">
        <v>56</v>
      </c>
      <c r="G23" s="168">
        <v>41.3</v>
      </c>
      <c r="H23" s="103"/>
      <c r="I23" s="103"/>
      <c r="J23" s="103"/>
      <c r="K23" s="103"/>
      <c r="L23" s="103"/>
      <c r="M23" s="104">
        <f t="shared" si="2"/>
        <v>41.3</v>
      </c>
      <c r="N23" s="103"/>
      <c r="O23" s="105">
        <f t="shared" si="3"/>
        <v>41.3</v>
      </c>
      <c r="P23" s="103">
        <v>7.2</v>
      </c>
      <c r="Q23" s="103">
        <v>7.2</v>
      </c>
    </row>
    <row r="24" spans="1:17">
      <c r="A24" s="294"/>
      <c r="B24" s="294"/>
      <c r="C24" s="294"/>
      <c r="D24" s="294"/>
      <c r="E24" s="295"/>
      <c r="F24" s="102" t="s">
        <v>57</v>
      </c>
      <c r="G24" s="168">
        <v>25.5</v>
      </c>
      <c r="H24" s="103"/>
      <c r="I24" s="103"/>
      <c r="J24" s="103"/>
      <c r="K24" s="103"/>
      <c r="L24" s="103"/>
      <c r="M24" s="104">
        <f t="shared" si="2"/>
        <v>25.5</v>
      </c>
      <c r="N24" s="103"/>
      <c r="O24" s="105">
        <f t="shared" si="3"/>
        <v>25.5</v>
      </c>
      <c r="P24" s="103">
        <v>7.4</v>
      </c>
      <c r="Q24" s="103">
        <v>7.4</v>
      </c>
    </row>
    <row r="25" spans="1:17">
      <c r="A25" s="294"/>
      <c r="B25" s="294"/>
      <c r="C25" s="294"/>
      <c r="D25" s="294"/>
      <c r="E25" s="295"/>
      <c r="F25" s="102" t="s">
        <v>58</v>
      </c>
      <c r="G25" s="168">
        <v>21</v>
      </c>
      <c r="H25" s="103"/>
      <c r="I25" s="103"/>
      <c r="J25" s="103"/>
      <c r="K25" s="103"/>
      <c r="L25" s="103"/>
      <c r="M25" s="104">
        <f t="shared" si="2"/>
        <v>21</v>
      </c>
      <c r="N25" s="103"/>
      <c r="O25" s="105">
        <f t="shared" si="3"/>
        <v>21</v>
      </c>
      <c r="P25" s="103">
        <v>4.4000000000000004</v>
      </c>
      <c r="Q25" s="103">
        <v>4.4000000000000004</v>
      </c>
    </row>
    <row r="26" spans="1:17">
      <c r="A26" s="294"/>
      <c r="B26" s="294"/>
      <c r="C26" s="294"/>
      <c r="D26" s="294"/>
      <c r="E26" s="295"/>
      <c r="F26" s="102" t="s">
        <v>59</v>
      </c>
      <c r="G26" s="167">
        <v>79.599999999999994</v>
      </c>
      <c r="H26" s="103"/>
      <c r="I26" s="103"/>
      <c r="J26" s="103"/>
      <c r="K26" s="103"/>
      <c r="L26" s="103"/>
      <c r="M26" s="104">
        <f t="shared" si="2"/>
        <v>79.599999999999994</v>
      </c>
      <c r="N26" s="103"/>
      <c r="O26" s="105">
        <f t="shared" si="3"/>
        <v>79.599999999999994</v>
      </c>
      <c r="P26" s="103">
        <v>15.5</v>
      </c>
      <c r="Q26" s="103">
        <v>15.5</v>
      </c>
    </row>
    <row r="27" spans="1:17">
      <c r="A27" s="294"/>
      <c r="B27" s="294"/>
      <c r="C27" s="294"/>
      <c r="D27" s="294"/>
      <c r="E27" s="295"/>
      <c r="F27" s="102" t="s">
        <v>60</v>
      </c>
      <c r="G27" s="168">
        <v>49.4</v>
      </c>
      <c r="H27" s="103"/>
      <c r="I27" s="103"/>
      <c r="J27" s="103"/>
      <c r="K27" s="103"/>
      <c r="L27" s="103"/>
      <c r="M27" s="104">
        <f t="shared" si="2"/>
        <v>49.4</v>
      </c>
      <c r="N27" s="103"/>
      <c r="O27" s="105">
        <f t="shared" si="3"/>
        <v>49.4</v>
      </c>
      <c r="P27" s="103">
        <v>8.9</v>
      </c>
      <c r="Q27" s="103">
        <v>8.9</v>
      </c>
    </row>
    <row r="28" spans="1:17">
      <c r="A28" s="294"/>
      <c r="B28" s="294"/>
      <c r="C28" s="294"/>
      <c r="D28" s="294"/>
      <c r="E28" s="295"/>
      <c r="F28" s="102" t="s">
        <v>114</v>
      </c>
      <c r="G28" s="168">
        <v>44.6</v>
      </c>
      <c r="H28" s="103"/>
      <c r="I28" s="103"/>
      <c r="J28" s="103"/>
      <c r="K28" s="103"/>
      <c r="L28" s="103"/>
      <c r="M28" s="104">
        <f t="shared" si="2"/>
        <v>44.6</v>
      </c>
      <c r="N28" s="103"/>
      <c r="O28" s="105">
        <f t="shared" si="3"/>
        <v>44.6</v>
      </c>
      <c r="P28" s="103">
        <v>14.1</v>
      </c>
      <c r="Q28" s="103">
        <v>14.1</v>
      </c>
    </row>
    <row r="29" spans="1:17">
      <c r="A29" s="294"/>
      <c r="B29" s="294"/>
      <c r="C29" s="294"/>
      <c r="D29" s="294"/>
      <c r="E29" s="295"/>
      <c r="F29" s="102" t="s">
        <v>61</v>
      </c>
      <c r="G29" s="168">
        <v>76.900000000000006</v>
      </c>
      <c r="H29" s="103"/>
      <c r="I29" s="103"/>
      <c r="J29" s="103"/>
      <c r="K29" s="103"/>
      <c r="L29" s="103"/>
      <c r="M29" s="104">
        <f t="shared" si="2"/>
        <v>76.900000000000006</v>
      </c>
      <c r="N29" s="103"/>
      <c r="O29" s="105">
        <f t="shared" si="3"/>
        <v>76.900000000000006</v>
      </c>
      <c r="P29" s="103">
        <v>10.7</v>
      </c>
      <c r="Q29" s="103">
        <v>10.7</v>
      </c>
    </row>
    <row r="30" spans="1:17">
      <c r="A30" s="294" t="s">
        <v>23</v>
      </c>
      <c r="B30" s="294" t="s">
        <v>37</v>
      </c>
      <c r="C30" s="294" t="s">
        <v>13</v>
      </c>
      <c r="D30" s="294" t="s">
        <v>37</v>
      </c>
      <c r="E30" s="295" t="s">
        <v>369</v>
      </c>
      <c r="F30" s="102" t="s">
        <v>53</v>
      </c>
      <c r="G30" s="103">
        <v>21.2</v>
      </c>
      <c r="H30" s="103"/>
      <c r="I30" s="103"/>
      <c r="J30" s="103"/>
      <c r="K30" s="103"/>
      <c r="L30" s="103"/>
      <c r="M30" s="104">
        <f t="shared" si="2"/>
        <v>21.2</v>
      </c>
      <c r="N30" s="103"/>
      <c r="O30" s="105">
        <f>M30+N30</f>
        <v>21.2</v>
      </c>
      <c r="P30" s="103">
        <v>368.3</v>
      </c>
      <c r="Q30" s="103">
        <v>368.3</v>
      </c>
    </row>
    <row r="31" spans="1:17">
      <c r="A31" s="294"/>
      <c r="B31" s="294"/>
      <c r="C31" s="294"/>
      <c r="D31" s="294"/>
      <c r="E31" s="295"/>
      <c r="F31" s="102" t="s">
        <v>113</v>
      </c>
      <c r="G31" s="168">
        <v>9</v>
      </c>
      <c r="H31" s="103"/>
      <c r="I31" s="168"/>
      <c r="J31" s="103"/>
      <c r="K31" s="103"/>
      <c r="L31" s="103"/>
      <c r="M31" s="104">
        <f t="shared" ref="M31:M40" si="4">SUM(G31:L31)</f>
        <v>9</v>
      </c>
      <c r="N31" s="103"/>
      <c r="O31" s="105">
        <f t="shared" ref="O31:O40" si="5">M31+N31</f>
        <v>9</v>
      </c>
      <c r="P31" s="103">
        <v>54.3</v>
      </c>
      <c r="Q31" s="103">
        <v>54.3</v>
      </c>
    </row>
    <row r="32" spans="1:17">
      <c r="A32" s="294"/>
      <c r="B32" s="294"/>
      <c r="C32" s="294"/>
      <c r="D32" s="294"/>
      <c r="E32" s="295"/>
      <c r="F32" s="102" t="s">
        <v>54</v>
      </c>
      <c r="G32" s="168">
        <v>17.100000000000001</v>
      </c>
      <c r="H32" s="103"/>
      <c r="I32" s="168"/>
      <c r="J32" s="103"/>
      <c r="K32" s="103"/>
      <c r="L32" s="103"/>
      <c r="M32" s="104">
        <f t="shared" si="4"/>
        <v>17.100000000000001</v>
      </c>
      <c r="N32" s="103"/>
      <c r="O32" s="105">
        <f t="shared" si="5"/>
        <v>17.100000000000001</v>
      </c>
      <c r="P32" s="103">
        <v>55</v>
      </c>
      <c r="Q32" s="103">
        <v>55</v>
      </c>
    </row>
    <row r="33" spans="1:17">
      <c r="A33" s="294"/>
      <c r="B33" s="294"/>
      <c r="C33" s="294"/>
      <c r="D33" s="294"/>
      <c r="E33" s="295"/>
      <c r="F33" s="102" t="s">
        <v>55</v>
      </c>
      <c r="G33" s="168">
        <v>7.7</v>
      </c>
      <c r="H33" s="103"/>
      <c r="I33" s="168"/>
      <c r="J33" s="103"/>
      <c r="K33" s="103"/>
      <c r="L33" s="103"/>
      <c r="M33" s="104">
        <f t="shared" si="4"/>
        <v>7.7</v>
      </c>
      <c r="N33" s="103"/>
      <c r="O33" s="105">
        <f t="shared" si="5"/>
        <v>7.7</v>
      </c>
      <c r="P33" s="103">
        <v>30</v>
      </c>
      <c r="Q33" s="103">
        <v>30</v>
      </c>
    </row>
    <row r="34" spans="1:17">
      <c r="A34" s="294"/>
      <c r="B34" s="294"/>
      <c r="C34" s="294"/>
      <c r="D34" s="294"/>
      <c r="E34" s="295"/>
      <c r="F34" s="102" t="s">
        <v>56</v>
      </c>
      <c r="G34" s="168">
        <v>7.2</v>
      </c>
      <c r="H34" s="103"/>
      <c r="I34" s="168"/>
      <c r="J34" s="103"/>
      <c r="K34" s="103"/>
      <c r="L34" s="103"/>
      <c r="M34" s="104">
        <f t="shared" si="4"/>
        <v>7.2</v>
      </c>
      <c r="N34" s="103"/>
      <c r="O34" s="105">
        <f t="shared" si="5"/>
        <v>7.2</v>
      </c>
      <c r="P34" s="103">
        <v>41.3</v>
      </c>
      <c r="Q34" s="103">
        <v>41.3</v>
      </c>
    </row>
    <row r="35" spans="1:17">
      <c r="A35" s="294"/>
      <c r="B35" s="294"/>
      <c r="C35" s="294"/>
      <c r="D35" s="294"/>
      <c r="E35" s="295"/>
      <c r="F35" s="102" t="s">
        <v>57</v>
      </c>
      <c r="G35" s="168">
        <v>7.4</v>
      </c>
      <c r="H35" s="103"/>
      <c r="I35" s="168"/>
      <c r="J35" s="103"/>
      <c r="K35" s="103"/>
      <c r="L35" s="103"/>
      <c r="M35" s="104">
        <f t="shared" si="4"/>
        <v>7.4</v>
      </c>
      <c r="N35" s="103"/>
      <c r="O35" s="105">
        <f t="shared" si="5"/>
        <v>7.4</v>
      </c>
      <c r="P35" s="103">
        <v>25.5</v>
      </c>
      <c r="Q35" s="103">
        <v>25.5</v>
      </c>
    </row>
    <row r="36" spans="1:17">
      <c r="A36" s="294"/>
      <c r="B36" s="294"/>
      <c r="C36" s="294"/>
      <c r="D36" s="294"/>
      <c r="E36" s="295"/>
      <c r="F36" s="102" t="s">
        <v>58</v>
      </c>
      <c r="G36" s="168">
        <v>4.4000000000000004</v>
      </c>
      <c r="H36" s="103"/>
      <c r="I36" s="168"/>
      <c r="J36" s="103"/>
      <c r="K36" s="103"/>
      <c r="L36" s="103"/>
      <c r="M36" s="104">
        <f t="shared" si="4"/>
        <v>4.4000000000000004</v>
      </c>
      <c r="N36" s="103"/>
      <c r="O36" s="105">
        <f t="shared" si="5"/>
        <v>4.4000000000000004</v>
      </c>
      <c r="P36" s="103">
        <v>21</v>
      </c>
      <c r="Q36" s="103">
        <v>21</v>
      </c>
    </row>
    <row r="37" spans="1:17">
      <c r="A37" s="294"/>
      <c r="B37" s="294"/>
      <c r="C37" s="294"/>
      <c r="D37" s="294"/>
      <c r="E37" s="295"/>
      <c r="F37" s="102" t="s">
        <v>59</v>
      </c>
      <c r="G37" s="167">
        <v>15.5</v>
      </c>
      <c r="H37" s="103"/>
      <c r="I37" s="167"/>
      <c r="J37" s="103"/>
      <c r="K37" s="103"/>
      <c r="L37" s="103"/>
      <c r="M37" s="104">
        <f t="shared" si="4"/>
        <v>15.5</v>
      </c>
      <c r="N37" s="103"/>
      <c r="O37" s="105">
        <f t="shared" si="5"/>
        <v>15.5</v>
      </c>
      <c r="P37" s="103">
        <v>79.599999999999994</v>
      </c>
      <c r="Q37" s="103">
        <v>79.599999999999994</v>
      </c>
    </row>
    <row r="38" spans="1:17">
      <c r="A38" s="294"/>
      <c r="B38" s="294"/>
      <c r="C38" s="294"/>
      <c r="D38" s="294"/>
      <c r="E38" s="295"/>
      <c r="F38" s="102" t="s">
        <v>60</v>
      </c>
      <c r="G38" s="168">
        <v>8.9</v>
      </c>
      <c r="H38" s="103"/>
      <c r="I38" s="168"/>
      <c r="J38" s="103"/>
      <c r="K38" s="103"/>
      <c r="L38" s="103"/>
      <c r="M38" s="104">
        <f t="shared" si="4"/>
        <v>8.9</v>
      </c>
      <c r="N38" s="103"/>
      <c r="O38" s="105">
        <f t="shared" si="5"/>
        <v>8.9</v>
      </c>
      <c r="P38" s="103">
        <v>49.4</v>
      </c>
      <c r="Q38" s="103">
        <v>49.4</v>
      </c>
    </row>
    <row r="39" spans="1:17">
      <c r="A39" s="294"/>
      <c r="B39" s="294"/>
      <c r="C39" s="294"/>
      <c r="D39" s="294"/>
      <c r="E39" s="295"/>
      <c r="F39" s="102" t="s">
        <v>114</v>
      </c>
      <c r="G39" s="168">
        <v>14.1</v>
      </c>
      <c r="H39" s="103"/>
      <c r="I39" s="168"/>
      <c r="J39" s="103"/>
      <c r="K39" s="103"/>
      <c r="L39" s="103"/>
      <c r="M39" s="104">
        <f t="shared" si="4"/>
        <v>14.1</v>
      </c>
      <c r="N39" s="103"/>
      <c r="O39" s="105">
        <f t="shared" si="5"/>
        <v>14.1</v>
      </c>
      <c r="P39" s="103">
        <v>44.6</v>
      </c>
      <c r="Q39" s="103">
        <v>44.6</v>
      </c>
    </row>
    <row r="40" spans="1:17">
      <c r="A40" s="294"/>
      <c r="B40" s="294"/>
      <c r="C40" s="294"/>
      <c r="D40" s="294"/>
      <c r="E40" s="295"/>
      <c r="F40" s="102" t="s">
        <v>61</v>
      </c>
      <c r="G40" s="168">
        <v>10.7</v>
      </c>
      <c r="H40" s="103"/>
      <c r="I40" s="168"/>
      <c r="J40" s="103"/>
      <c r="K40" s="103"/>
      <c r="L40" s="103"/>
      <c r="M40" s="104">
        <f t="shared" si="4"/>
        <v>10.7</v>
      </c>
      <c r="N40" s="103"/>
      <c r="O40" s="105">
        <f t="shared" si="5"/>
        <v>10.7</v>
      </c>
      <c r="P40" s="103">
        <v>76.900000000000006</v>
      </c>
      <c r="Q40" s="103">
        <v>76.900000000000006</v>
      </c>
    </row>
    <row r="41" spans="1:17" ht="25.5">
      <c r="A41" s="100" t="s">
        <v>23</v>
      </c>
      <c r="B41" s="100" t="s">
        <v>15</v>
      </c>
      <c r="C41" s="298" t="s">
        <v>238</v>
      </c>
      <c r="D41" s="299"/>
      <c r="E41" s="299"/>
      <c r="F41" s="299"/>
      <c r="G41" s="299"/>
      <c r="H41" s="299"/>
      <c r="I41" s="299"/>
      <c r="J41" s="299"/>
      <c r="K41" s="299"/>
      <c r="L41" s="299"/>
      <c r="M41" s="299"/>
      <c r="N41" s="299"/>
      <c r="O41" s="299"/>
      <c r="P41" s="299"/>
      <c r="Q41" s="300"/>
    </row>
    <row r="42" spans="1:17" ht="25.5">
      <c r="A42" s="101" t="s">
        <v>23</v>
      </c>
      <c r="B42" s="101" t="s">
        <v>15</v>
      </c>
      <c r="C42" s="101" t="s">
        <v>13</v>
      </c>
      <c r="D42" s="301" t="s">
        <v>239</v>
      </c>
      <c r="E42" s="302"/>
      <c r="F42" s="302"/>
      <c r="G42" s="302"/>
      <c r="H42" s="302"/>
      <c r="I42" s="302"/>
      <c r="J42" s="302"/>
      <c r="K42" s="302"/>
      <c r="L42" s="302"/>
      <c r="M42" s="302"/>
      <c r="N42" s="302"/>
      <c r="O42" s="302"/>
      <c r="P42" s="302"/>
      <c r="Q42" s="303"/>
    </row>
    <row r="43" spans="1:17">
      <c r="A43" s="294" t="s">
        <v>23</v>
      </c>
      <c r="B43" s="294" t="s">
        <v>15</v>
      </c>
      <c r="C43" s="294" t="s">
        <v>13</v>
      </c>
      <c r="D43" s="294" t="s">
        <v>13</v>
      </c>
      <c r="E43" s="295" t="s">
        <v>240</v>
      </c>
      <c r="F43" s="102" t="s">
        <v>53</v>
      </c>
      <c r="G43" s="106"/>
      <c r="H43" s="106"/>
      <c r="I43" s="106">
        <v>16</v>
      </c>
      <c r="J43" s="106"/>
      <c r="K43" s="106"/>
      <c r="L43" s="106"/>
      <c r="M43" s="104">
        <f t="shared" ref="M43:M53" si="6">SUM(G43:L43)</f>
        <v>16</v>
      </c>
      <c r="N43" s="106"/>
      <c r="O43" s="105">
        <f t="shared" si="3"/>
        <v>16</v>
      </c>
      <c r="P43" s="106">
        <v>16</v>
      </c>
      <c r="Q43" s="106">
        <v>16</v>
      </c>
    </row>
    <row r="44" spans="1:17">
      <c r="A44" s="294"/>
      <c r="B44" s="294"/>
      <c r="C44" s="294"/>
      <c r="D44" s="294"/>
      <c r="E44" s="295"/>
      <c r="F44" s="102" t="s">
        <v>113</v>
      </c>
      <c r="G44" s="169">
        <v>3</v>
      </c>
      <c r="H44" s="169"/>
      <c r="I44" s="169">
        <v>0.3</v>
      </c>
      <c r="J44" s="170"/>
      <c r="K44" s="170"/>
      <c r="L44" s="170"/>
      <c r="M44" s="104">
        <f t="shared" si="6"/>
        <v>3.3</v>
      </c>
      <c r="N44" s="57"/>
      <c r="O44" s="105">
        <f t="shared" si="3"/>
        <v>3.3</v>
      </c>
      <c r="P44" s="171">
        <v>3.3</v>
      </c>
      <c r="Q44" s="171">
        <v>3.3</v>
      </c>
    </row>
    <row r="45" spans="1:17">
      <c r="A45" s="294"/>
      <c r="B45" s="294"/>
      <c r="C45" s="294"/>
      <c r="D45" s="294"/>
      <c r="E45" s="295"/>
      <c r="F45" s="102" t="s">
        <v>54</v>
      </c>
      <c r="G45" s="169">
        <v>3</v>
      </c>
      <c r="H45" s="169"/>
      <c r="I45" s="169">
        <v>0.6</v>
      </c>
      <c r="J45" s="170"/>
      <c r="K45" s="170"/>
      <c r="L45" s="170"/>
      <c r="M45" s="104">
        <f t="shared" si="6"/>
        <v>3.6</v>
      </c>
      <c r="N45" s="57"/>
      <c r="O45" s="105">
        <f t="shared" si="3"/>
        <v>3.6</v>
      </c>
      <c r="P45" s="171">
        <v>3.6</v>
      </c>
      <c r="Q45" s="171">
        <v>3.6</v>
      </c>
    </row>
    <row r="46" spans="1:17">
      <c r="A46" s="294"/>
      <c r="B46" s="294"/>
      <c r="C46" s="294"/>
      <c r="D46" s="294"/>
      <c r="E46" s="295"/>
      <c r="F46" s="102" t="s">
        <v>55</v>
      </c>
      <c r="G46" s="169"/>
      <c r="H46" s="169"/>
      <c r="I46" s="169"/>
      <c r="J46" s="170"/>
      <c r="K46" s="170"/>
      <c r="L46" s="170"/>
      <c r="M46" s="104">
        <f t="shared" si="6"/>
        <v>0</v>
      </c>
      <c r="N46" s="57"/>
      <c r="O46" s="105">
        <f t="shared" si="3"/>
        <v>0</v>
      </c>
      <c r="P46" s="171">
        <v>0</v>
      </c>
      <c r="Q46" s="171">
        <v>0</v>
      </c>
    </row>
    <row r="47" spans="1:17">
      <c r="A47" s="294"/>
      <c r="B47" s="294"/>
      <c r="C47" s="294"/>
      <c r="D47" s="294"/>
      <c r="E47" s="295"/>
      <c r="F47" s="102" t="s">
        <v>56</v>
      </c>
      <c r="G47" s="169"/>
      <c r="H47" s="169"/>
      <c r="I47" s="169">
        <v>0.2</v>
      </c>
      <c r="J47" s="170"/>
      <c r="K47" s="170"/>
      <c r="L47" s="170"/>
      <c r="M47" s="104">
        <f t="shared" si="6"/>
        <v>0.2</v>
      </c>
      <c r="N47" s="57"/>
      <c r="O47" s="105">
        <f t="shared" si="3"/>
        <v>0.2</v>
      </c>
      <c r="P47" s="171">
        <v>0.2</v>
      </c>
      <c r="Q47" s="171">
        <v>0.2</v>
      </c>
    </row>
    <row r="48" spans="1:17">
      <c r="A48" s="294"/>
      <c r="B48" s="294"/>
      <c r="C48" s="294"/>
      <c r="D48" s="294"/>
      <c r="E48" s="295"/>
      <c r="F48" s="102" t="s">
        <v>57</v>
      </c>
      <c r="G48" s="169"/>
      <c r="H48" s="169"/>
      <c r="I48" s="169"/>
      <c r="J48" s="170"/>
      <c r="K48" s="170"/>
      <c r="L48" s="170"/>
      <c r="M48" s="104">
        <f t="shared" si="6"/>
        <v>0</v>
      </c>
      <c r="N48" s="57"/>
      <c r="O48" s="105">
        <f t="shared" si="3"/>
        <v>0</v>
      </c>
      <c r="P48" s="171">
        <v>0</v>
      </c>
      <c r="Q48" s="171">
        <v>0</v>
      </c>
    </row>
    <row r="49" spans="1:17">
      <c r="A49" s="294"/>
      <c r="B49" s="294"/>
      <c r="C49" s="294"/>
      <c r="D49" s="294"/>
      <c r="E49" s="295"/>
      <c r="F49" s="102" t="s">
        <v>58</v>
      </c>
      <c r="G49" s="169">
        <v>3</v>
      </c>
      <c r="H49" s="169"/>
      <c r="I49" s="169">
        <v>0.6</v>
      </c>
      <c r="J49" s="170"/>
      <c r="K49" s="170"/>
      <c r="L49" s="170"/>
      <c r="M49" s="104">
        <f t="shared" si="6"/>
        <v>3.6</v>
      </c>
      <c r="N49" s="57"/>
      <c r="O49" s="105">
        <f t="shared" si="3"/>
        <v>3.6</v>
      </c>
      <c r="P49" s="171">
        <v>3.6</v>
      </c>
      <c r="Q49" s="171">
        <v>3.6</v>
      </c>
    </row>
    <row r="50" spans="1:17">
      <c r="A50" s="294"/>
      <c r="B50" s="294"/>
      <c r="C50" s="294"/>
      <c r="D50" s="294"/>
      <c r="E50" s="295"/>
      <c r="F50" s="102" t="s">
        <v>59</v>
      </c>
      <c r="G50" s="169"/>
      <c r="H50" s="169"/>
      <c r="I50" s="169">
        <v>0.3</v>
      </c>
      <c r="J50" s="170"/>
      <c r="K50" s="170"/>
      <c r="L50" s="170"/>
      <c r="M50" s="104">
        <f t="shared" si="6"/>
        <v>0.3</v>
      </c>
      <c r="N50" s="57"/>
      <c r="O50" s="105">
        <f t="shared" si="3"/>
        <v>0.3</v>
      </c>
      <c r="P50" s="171">
        <v>0.3</v>
      </c>
      <c r="Q50" s="171">
        <v>0.3</v>
      </c>
    </row>
    <row r="51" spans="1:17">
      <c r="A51" s="294"/>
      <c r="B51" s="294"/>
      <c r="C51" s="294"/>
      <c r="D51" s="294"/>
      <c r="E51" s="295"/>
      <c r="F51" s="102" t="s">
        <v>60</v>
      </c>
      <c r="G51" s="169">
        <v>1.6</v>
      </c>
      <c r="H51" s="169"/>
      <c r="I51" s="169">
        <v>0.4</v>
      </c>
      <c r="J51" s="170"/>
      <c r="K51" s="170"/>
      <c r="L51" s="170"/>
      <c r="M51" s="104">
        <f t="shared" si="6"/>
        <v>2</v>
      </c>
      <c r="N51" s="57"/>
      <c r="O51" s="105">
        <f t="shared" si="3"/>
        <v>2</v>
      </c>
      <c r="P51" s="171">
        <v>2</v>
      </c>
      <c r="Q51" s="171">
        <v>2</v>
      </c>
    </row>
    <row r="52" spans="1:17">
      <c r="A52" s="294"/>
      <c r="B52" s="294"/>
      <c r="C52" s="294"/>
      <c r="D52" s="294"/>
      <c r="E52" s="295"/>
      <c r="F52" s="102" t="s">
        <v>114</v>
      </c>
      <c r="G52" s="169">
        <v>1.5</v>
      </c>
      <c r="H52" s="169"/>
      <c r="I52" s="169">
        <v>1.8</v>
      </c>
      <c r="J52" s="170"/>
      <c r="K52" s="170"/>
      <c r="L52" s="170"/>
      <c r="M52" s="104">
        <f t="shared" si="6"/>
        <v>3.3</v>
      </c>
      <c r="N52" s="57"/>
      <c r="O52" s="105">
        <f t="shared" si="3"/>
        <v>3.3</v>
      </c>
      <c r="P52" s="171">
        <v>3.3</v>
      </c>
      <c r="Q52" s="171">
        <v>3.3</v>
      </c>
    </row>
    <row r="53" spans="1:17">
      <c r="A53" s="294"/>
      <c r="B53" s="294"/>
      <c r="C53" s="294"/>
      <c r="D53" s="294"/>
      <c r="E53" s="295"/>
      <c r="F53" s="102" t="s">
        <v>61</v>
      </c>
      <c r="G53" s="169">
        <v>2</v>
      </c>
      <c r="H53" s="169"/>
      <c r="I53" s="169">
        <v>4.5</v>
      </c>
      <c r="J53" s="170"/>
      <c r="K53" s="170"/>
      <c r="L53" s="170"/>
      <c r="M53" s="104">
        <f t="shared" si="6"/>
        <v>6.5</v>
      </c>
      <c r="N53" s="57"/>
      <c r="O53" s="105">
        <f t="shared" si="3"/>
        <v>6.5</v>
      </c>
      <c r="P53" s="171">
        <v>6.5</v>
      </c>
      <c r="Q53" s="171">
        <v>6.5</v>
      </c>
    </row>
    <row r="54" spans="1:17">
      <c r="A54" s="304" t="s">
        <v>47</v>
      </c>
      <c r="B54" s="304"/>
      <c r="C54" s="304"/>
      <c r="D54" s="304"/>
      <c r="E54" s="304"/>
      <c r="F54" s="304"/>
      <c r="G54" s="107">
        <f>SUM(G6:G53)</f>
        <v>1149</v>
      </c>
      <c r="H54" s="107">
        <f t="shared" ref="H54:Q54" si="7">SUM(H6:H53)</f>
        <v>0</v>
      </c>
      <c r="I54" s="107">
        <f t="shared" si="7"/>
        <v>24.700000000000003</v>
      </c>
      <c r="J54" s="107">
        <f t="shared" si="7"/>
        <v>0</v>
      </c>
      <c r="K54" s="107">
        <f t="shared" si="7"/>
        <v>0</v>
      </c>
      <c r="L54" s="107">
        <f t="shared" si="7"/>
        <v>0</v>
      </c>
      <c r="M54" s="107">
        <f t="shared" si="7"/>
        <v>1173.6999999999998</v>
      </c>
      <c r="N54" s="107">
        <f t="shared" si="7"/>
        <v>0</v>
      </c>
      <c r="O54" s="107">
        <f t="shared" si="7"/>
        <v>1173.6999999999998</v>
      </c>
      <c r="P54" s="107">
        <f t="shared" si="7"/>
        <v>1173.6999999999996</v>
      </c>
      <c r="Q54" s="107">
        <f t="shared" si="7"/>
        <v>1173.6999999999996</v>
      </c>
    </row>
  </sheetData>
  <mergeCells count="39">
    <mergeCell ref="D6:D16"/>
    <mergeCell ref="E6:E16"/>
    <mergeCell ref="A54:F54"/>
    <mergeCell ref="A19:A29"/>
    <mergeCell ref="B19:B29"/>
    <mergeCell ref="C19:C29"/>
    <mergeCell ref="D19:D29"/>
    <mergeCell ref="E19:E29"/>
    <mergeCell ref="A43:A53"/>
    <mergeCell ref="B43:B53"/>
    <mergeCell ref="C43:C53"/>
    <mergeCell ref="D43:D53"/>
    <mergeCell ref="E43:E53"/>
    <mergeCell ref="C41:Q41"/>
    <mergeCell ref="D42:Q42"/>
    <mergeCell ref="C4:Q4"/>
    <mergeCell ref="D5:Q5"/>
    <mergeCell ref="C6:C16"/>
    <mergeCell ref="C17:Q17"/>
    <mergeCell ref="D18:Q18"/>
    <mergeCell ref="A1:Q1"/>
    <mergeCell ref="A2:A3"/>
    <mergeCell ref="B2:B3"/>
    <mergeCell ref="C2:C3"/>
    <mergeCell ref="D2:D3"/>
    <mergeCell ref="E2:E3"/>
    <mergeCell ref="P2:P3"/>
    <mergeCell ref="Q2:Q3"/>
    <mergeCell ref="F2:F3"/>
    <mergeCell ref="G2:M2"/>
    <mergeCell ref="N2:N3"/>
    <mergeCell ref="O2:O3"/>
    <mergeCell ref="A30:A40"/>
    <mergeCell ref="B30:B40"/>
    <mergeCell ref="C30:C40"/>
    <mergeCell ref="D30:D40"/>
    <mergeCell ref="E30:E40"/>
    <mergeCell ref="A6:A16"/>
    <mergeCell ref="B6:B16"/>
  </mergeCells>
  <phoneticPr fontId="0" type="noConversion"/>
  <dataValidations count="1">
    <dataValidation type="list" allowBlank="1" showInputMessage="1" showErrorMessage="1" sqref="F6:F16 F43:F53 F19:F40">
      <formula1>Asignavimų_valdytojai</formula1>
    </dataValidation>
  </dataValidations>
  <pageMargins left="0.7" right="0.7" top="0.75" bottom="0.75" header="0.3" footer="0.3"/>
  <pageSetup paperSize="9" scale="76" orientation="landscape" r:id="rId1"/>
</worksheet>
</file>

<file path=xl/worksheets/sheet14.xml><?xml version="1.0" encoding="utf-8"?>
<worksheet xmlns="http://schemas.openxmlformats.org/spreadsheetml/2006/main" xmlns:r="http://schemas.openxmlformats.org/officeDocument/2006/relationships">
  <dimension ref="A1:A44"/>
  <sheetViews>
    <sheetView workbookViewId="0">
      <selection activeCell="A10" sqref="A10"/>
    </sheetView>
  </sheetViews>
  <sheetFormatPr defaultRowHeight="15"/>
  <sheetData>
    <row r="1" spans="1:1">
      <c r="A1" s="1" t="s">
        <v>14</v>
      </c>
    </row>
    <row r="2" spans="1:1">
      <c r="A2" s="2" t="s">
        <v>95</v>
      </c>
    </row>
    <row r="3" spans="1:1">
      <c r="A3" s="2" t="s">
        <v>96</v>
      </c>
    </row>
    <row r="4" spans="1:1">
      <c r="A4" s="2" t="s">
        <v>95</v>
      </c>
    </row>
    <row r="5" spans="1:1">
      <c r="A5" s="2" t="s">
        <v>97</v>
      </c>
    </row>
    <row r="6" spans="1:1">
      <c r="A6" s="2" t="s">
        <v>98</v>
      </c>
    </row>
    <row r="7" spans="1:1">
      <c r="A7" s="2" t="s">
        <v>99</v>
      </c>
    </row>
    <row r="8" spans="1:1">
      <c r="A8" s="2" t="s">
        <v>100</v>
      </c>
    </row>
    <row r="9" spans="1:1">
      <c r="A9" s="2" t="s">
        <v>101</v>
      </c>
    </row>
    <row r="10" spans="1:1">
      <c r="A10" s="2" t="s">
        <v>304</v>
      </c>
    </row>
    <row r="11" spans="1:1">
      <c r="A11" s="2" t="s">
        <v>103</v>
      </c>
    </row>
    <row r="12" spans="1:1">
      <c r="A12" s="2" t="s">
        <v>104</v>
      </c>
    </row>
    <row r="13" spans="1:1">
      <c r="A13" s="2" t="s">
        <v>105</v>
      </c>
    </row>
    <row r="14" spans="1:1">
      <c r="A14" s="2" t="s">
        <v>106</v>
      </c>
    </row>
    <row r="15" spans="1:1">
      <c r="A15" s="2" t="s">
        <v>107</v>
      </c>
    </row>
    <row r="16" spans="1:1">
      <c r="A16" s="2" t="s">
        <v>108</v>
      </c>
    </row>
    <row r="17" spans="1:1">
      <c r="A17" s="2" t="s">
        <v>295</v>
      </c>
    </row>
    <row r="18" spans="1:1">
      <c r="A18" s="2" t="s">
        <v>109</v>
      </c>
    </row>
    <row r="19" spans="1:1">
      <c r="A19" s="2" t="s">
        <v>110</v>
      </c>
    </row>
    <row r="20" spans="1:1">
      <c r="A20" s="2" t="s">
        <v>111</v>
      </c>
    </row>
    <row r="21" spans="1:1">
      <c r="A21" s="2" t="s">
        <v>112</v>
      </c>
    </row>
    <row r="22" spans="1:1">
      <c r="A22" s="2" t="s">
        <v>53</v>
      </c>
    </row>
    <row r="23" spans="1:1">
      <c r="A23" s="2" t="s">
        <v>113</v>
      </c>
    </row>
    <row r="24" spans="1:1">
      <c r="A24" s="2" t="s">
        <v>54</v>
      </c>
    </row>
    <row r="25" spans="1:1">
      <c r="A25" s="2" t="s">
        <v>55</v>
      </c>
    </row>
    <row r="26" spans="1:1">
      <c r="A26" s="2" t="s">
        <v>56</v>
      </c>
    </row>
    <row r="27" spans="1:1">
      <c r="A27" s="2" t="s">
        <v>57</v>
      </c>
    </row>
    <row r="28" spans="1:1">
      <c r="A28" s="2" t="s">
        <v>58</v>
      </c>
    </row>
    <row r="29" spans="1:1">
      <c r="A29" s="2" t="s">
        <v>59</v>
      </c>
    </row>
    <row r="30" spans="1:1">
      <c r="A30" s="2" t="s">
        <v>60</v>
      </c>
    </row>
    <row r="31" spans="1:1">
      <c r="A31" s="2" t="s">
        <v>114</v>
      </c>
    </row>
    <row r="32" spans="1:1">
      <c r="A32" s="2" t="s">
        <v>61</v>
      </c>
    </row>
    <row r="33" spans="1:1">
      <c r="A33" s="2" t="s">
        <v>83</v>
      </c>
    </row>
    <row r="34" spans="1:1">
      <c r="A34" s="2" t="s">
        <v>52</v>
      </c>
    </row>
    <row r="35" spans="1:1">
      <c r="A35" s="2" t="s">
        <v>115</v>
      </c>
    </row>
    <row r="36" spans="1:1">
      <c r="A36" s="2" t="s">
        <v>116</v>
      </c>
    </row>
    <row r="37" spans="1:1">
      <c r="A37" s="2" t="s">
        <v>117</v>
      </c>
    </row>
    <row r="38" spans="1:1">
      <c r="A38" s="2" t="s">
        <v>118</v>
      </c>
    </row>
    <row r="39" spans="1:1">
      <c r="A39" s="2" t="s">
        <v>119</v>
      </c>
    </row>
    <row r="40" spans="1:1">
      <c r="A40" s="2" t="s">
        <v>120</v>
      </c>
    </row>
    <row r="41" spans="1:1">
      <c r="A41" s="2" t="s">
        <v>121</v>
      </c>
    </row>
    <row r="42" spans="1:1">
      <c r="A42" s="2" t="s">
        <v>122</v>
      </c>
    </row>
    <row r="43" spans="1:1">
      <c r="A43" s="2" t="s">
        <v>123</v>
      </c>
    </row>
    <row r="44" spans="1:1">
      <c r="A44" s="2" t="s">
        <v>124</v>
      </c>
    </row>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Q69"/>
  <sheetViews>
    <sheetView zoomScaleNormal="100" zoomScaleSheetLayoutView="100" workbookViewId="0">
      <selection activeCell="L54" sqref="L54"/>
    </sheetView>
  </sheetViews>
  <sheetFormatPr defaultRowHeight="15"/>
  <cols>
    <col min="1" max="4" width="2.85546875" style="108" customWidth="1"/>
    <col min="5" max="5" width="21.42578125" style="108" customWidth="1"/>
    <col min="6" max="6" width="28.5703125" style="108" customWidth="1"/>
    <col min="7" max="17" width="10" style="108" customWidth="1"/>
    <col min="18" max="16384" width="9.140625" style="108"/>
  </cols>
  <sheetData>
    <row r="1" spans="1:17">
      <c r="A1" s="204" t="s">
        <v>313</v>
      </c>
      <c r="B1" s="204"/>
      <c r="C1" s="204"/>
      <c r="D1" s="204"/>
      <c r="E1" s="204"/>
      <c r="F1" s="204"/>
      <c r="G1" s="204"/>
      <c r="H1" s="204"/>
      <c r="I1" s="204"/>
      <c r="J1" s="204"/>
      <c r="K1" s="204"/>
      <c r="L1" s="204"/>
      <c r="M1" s="204"/>
      <c r="N1" s="204"/>
      <c r="O1" s="204"/>
      <c r="P1" s="204"/>
      <c r="Q1" s="204"/>
    </row>
    <row r="2" spans="1:17" ht="15" customHeight="1">
      <c r="A2" s="201" t="s">
        <v>0</v>
      </c>
      <c r="B2" s="201" t="s">
        <v>1</v>
      </c>
      <c r="C2" s="201" t="s">
        <v>2</v>
      </c>
      <c r="D2" s="201" t="s">
        <v>3</v>
      </c>
      <c r="E2" s="201" t="s">
        <v>4</v>
      </c>
      <c r="F2" s="201" t="s">
        <v>5</v>
      </c>
      <c r="G2" s="200" t="s">
        <v>6</v>
      </c>
      <c r="H2" s="200"/>
      <c r="I2" s="200"/>
      <c r="J2" s="200"/>
      <c r="K2" s="200"/>
      <c r="L2" s="200"/>
      <c r="M2" s="200"/>
      <c r="N2" s="201" t="s">
        <v>7</v>
      </c>
      <c r="O2" s="202" t="s">
        <v>8</v>
      </c>
      <c r="P2" s="198" t="s">
        <v>9</v>
      </c>
      <c r="Q2" s="198" t="s">
        <v>311</v>
      </c>
    </row>
    <row r="3" spans="1:17" ht="173.25" customHeight="1">
      <c r="A3" s="201"/>
      <c r="B3" s="201"/>
      <c r="C3" s="201"/>
      <c r="D3" s="201"/>
      <c r="E3" s="201"/>
      <c r="F3" s="201"/>
      <c r="G3" s="6" t="s">
        <v>213</v>
      </c>
      <c r="H3" s="6" t="s">
        <v>214</v>
      </c>
      <c r="I3" s="6" t="s">
        <v>215</v>
      </c>
      <c r="J3" s="6" t="s">
        <v>216</v>
      </c>
      <c r="K3" s="6" t="s">
        <v>10</v>
      </c>
      <c r="L3" s="6" t="s">
        <v>217</v>
      </c>
      <c r="M3" s="7" t="s">
        <v>11</v>
      </c>
      <c r="N3" s="201"/>
      <c r="O3" s="202"/>
      <c r="P3" s="199"/>
      <c r="Q3" s="199"/>
    </row>
    <row r="4" spans="1:17">
      <c r="A4" s="110" t="s">
        <v>37</v>
      </c>
      <c r="B4" s="110" t="s">
        <v>13</v>
      </c>
      <c r="C4" s="205" t="s">
        <v>230</v>
      </c>
      <c r="D4" s="205"/>
      <c r="E4" s="205"/>
      <c r="F4" s="205"/>
      <c r="G4" s="205"/>
      <c r="H4" s="205"/>
      <c r="I4" s="205"/>
      <c r="J4" s="205"/>
      <c r="K4" s="205"/>
      <c r="L4" s="205"/>
      <c r="M4" s="205"/>
      <c r="N4" s="205"/>
      <c r="O4" s="205"/>
      <c r="P4" s="205"/>
      <c r="Q4" s="205"/>
    </row>
    <row r="5" spans="1:17">
      <c r="A5" s="11" t="s">
        <v>37</v>
      </c>
      <c r="B5" s="11" t="s">
        <v>13</v>
      </c>
      <c r="C5" s="11" t="s">
        <v>13</v>
      </c>
      <c r="D5" s="206" t="s">
        <v>229</v>
      </c>
      <c r="E5" s="206"/>
      <c r="F5" s="206"/>
      <c r="G5" s="206"/>
      <c r="H5" s="206"/>
      <c r="I5" s="206"/>
      <c r="J5" s="206"/>
      <c r="K5" s="206"/>
      <c r="L5" s="206"/>
      <c r="M5" s="206"/>
      <c r="N5" s="206"/>
      <c r="O5" s="206"/>
      <c r="P5" s="206"/>
      <c r="Q5" s="206"/>
    </row>
    <row r="6" spans="1:17" ht="76.5">
      <c r="A6" s="111" t="s">
        <v>37</v>
      </c>
      <c r="B6" s="111" t="s">
        <v>13</v>
      </c>
      <c r="C6" s="111" t="s">
        <v>13</v>
      </c>
      <c r="D6" s="111" t="s">
        <v>13</v>
      </c>
      <c r="E6" s="54" t="s">
        <v>125</v>
      </c>
      <c r="F6" s="54" t="s">
        <v>14</v>
      </c>
      <c r="G6" s="112">
        <v>93.1</v>
      </c>
      <c r="H6" s="112"/>
      <c r="I6" s="112"/>
      <c r="J6" s="112"/>
      <c r="K6" s="112"/>
      <c r="L6" s="112"/>
      <c r="M6" s="35">
        <f>SUM(G6:L6)</f>
        <v>93.1</v>
      </c>
      <c r="N6" s="112"/>
      <c r="O6" s="113">
        <f>M6+N6</f>
        <v>93.1</v>
      </c>
      <c r="P6" s="112">
        <v>93.1</v>
      </c>
      <c r="Q6" s="112">
        <v>93.1</v>
      </c>
    </row>
    <row r="7" spans="1:17" ht="39" customHeight="1">
      <c r="A7" s="111" t="s">
        <v>37</v>
      </c>
      <c r="B7" s="111" t="s">
        <v>13</v>
      </c>
      <c r="C7" s="111" t="s">
        <v>13</v>
      </c>
      <c r="D7" s="111" t="s">
        <v>37</v>
      </c>
      <c r="E7" s="54" t="s">
        <v>324</v>
      </c>
      <c r="F7" s="54" t="s">
        <v>14</v>
      </c>
      <c r="G7" s="112">
        <v>40.1</v>
      </c>
      <c r="H7" s="112"/>
      <c r="I7" s="112"/>
      <c r="J7" s="112"/>
      <c r="K7" s="112"/>
      <c r="L7" s="112"/>
      <c r="M7" s="35">
        <f t="shared" ref="M7:M56" si="0">SUM(G7:L7)</f>
        <v>40.1</v>
      </c>
      <c r="N7" s="112"/>
      <c r="O7" s="113">
        <f t="shared" ref="O7:O56" si="1">M7+N7</f>
        <v>40.1</v>
      </c>
      <c r="P7" s="112">
        <v>40.1</v>
      </c>
      <c r="Q7" s="112">
        <v>40.1</v>
      </c>
    </row>
    <row r="8" spans="1:17" ht="25.5" customHeight="1">
      <c r="A8" s="203" t="s">
        <v>37</v>
      </c>
      <c r="B8" s="203" t="s">
        <v>13</v>
      </c>
      <c r="C8" s="203" t="s">
        <v>13</v>
      </c>
      <c r="D8" s="203" t="s">
        <v>17</v>
      </c>
      <c r="E8" s="207" t="s">
        <v>126</v>
      </c>
      <c r="F8" s="54" t="s">
        <v>68</v>
      </c>
      <c r="G8" s="112">
        <v>299</v>
      </c>
      <c r="H8" s="112"/>
      <c r="I8" s="112">
        <v>11.4</v>
      </c>
      <c r="J8" s="112"/>
      <c r="K8" s="112"/>
      <c r="L8" s="112"/>
      <c r="M8" s="35">
        <f t="shared" si="0"/>
        <v>310.39999999999998</v>
      </c>
      <c r="N8" s="112"/>
      <c r="O8" s="113">
        <f t="shared" si="1"/>
        <v>310.39999999999998</v>
      </c>
      <c r="P8" s="112">
        <v>310.39999999999998</v>
      </c>
      <c r="Q8" s="112">
        <v>310.39999999999998</v>
      </c>
    </row>
    <row r="9" spans="1:17">
      <c r="A9" s="203"/>
      <c r="B9" s="203"/>
      <c r="C9" s="203"/>
      <c r="D9" s="203"/>
      <c r="E9" s="207"/>
      <c r="F9" s="54" t="s">
        <v>104</v>
      </c>
      <c r="G9" s="112">
        <v>281.60000000000002</v>
      </c>
      <c r="H9" s="112"/>
      <c r="I9" s="112">
        <v>15.8</v>
      </c>
      <c r="J9" s="112"/>
      <c r="K9" s="112"/>
      <c r="L9" s="112"/>
      <c r="M9" s="35">
        <f t="shared" si="0"/>
        <v>297.40000000000003</v>
      </c>
      <c r="N9" s="112"/>
      <c r="O9" s="113">
        <f t="shared" si="1"/>
        <v>297.40000000000003</v>
      </c>
      <c r="P9" s="112">
        <v>297.40000000000003</v>
      </c>
      <c r="Q9" s="112">
        <v>297.40000000000003</v>
      </c>
    </row>
    <row r="10" spans="1:17">
      <c r="A10" s="203"/>
      <c r="B10" s="203"/>
      <c r="C10" s="203"/>
      <c r="D10" s="203"/>
      <c r="E10" s="207"/>
      <c r="F10" s="54" t="s">
        <v>69</v>
      </c>
      <c r="G10" s="112">
        <v>290.39999999999998</v>
      </c>
      <c r="H10" s="112"/>
      <c r="I10" s="112">
        <v>5.5</v>
      </c>
      <c r="J10" s="112"/>
      <c r="K10" s="112"/>
      <c r="L10" s="112"/>
      <c r="M10" s="35">
        <f t="shared" si="0"/>
        <v>295.89999999999998</v>
      </c>
      <c r="N10" s="112"/>
      <c r="O10" s="113">
        <f t="shared" si="1"/>
        <v>295.89999999999998</v>
      </c>
      <c r="P10" s="112">
        <v>295.89999999999998</v>
      </c>
      <c r="Q10" s="112">
        <v>295.89999999999998</v>
      </c>
    </row>
    <row r="11" spans="1:17" ht="25.5">
      <c r="A11" s="203"/>
      <c r="B11" s="203"/>
      <c r="C11" s="203"/>
      <c r="D11" s="203"/>
      <c r="E11" s="207"/>
      <c r="F11" s="10" t="s">
        <v>103</v>
      </c>
      <c r="G11" s="112">
        <v>255.3</v>
      </c>
      <c r="H11" s="112"/>
      <c r="I11" s="112">
        <v>10.7</v>
      </c>
      <c r="J11" s="112"/>
      <c r="K11" s="112"/>
      <c r="L11" s="112"/>
      <c r="M11" s="35">
        <f t="shared" si="0"/>
        <v>266</v>
      </c>
      <c r="N11" s="112"/>
      <c r="O11" s="113">
        <f t="shared" si="1"/>
        <v>266</v>
      </c>
      <c r="P11" s="112">
        <v>266</v>
      </c>
      <c r="Q11" s="112">
        <v>266</v>
      </c>
    </row>
    <row r="12" spans="1:17" ht="25.5">
      <c r="A12" s="203"/>
      <c r="B12" s="203"/>
      <c r="C12" s="203"/>
      <c r="D12" s="203"/>
      <c r="E12" s="207"/>
      <c r="F12" s="54" t="s">
        <v>127</v>
      </c>
      <c r="G12" s="112">
        <v>101.1</v>
      </c>
      <c r="H12" s="112"/>
      <c r="I12" s="112">
        <v>0.6</v>
      </c>
      <c r="J12" s="112"/>
      <c r="K12" s="112"/>
      <c r="L12" s="112"/>
      <c r="M12" s="35">
        <f t="shared" si="0"/>
        <v>101.69999999999999</v>
      </c>
      <c r="N12" s="112"/>
      <c r="O12" s="113">
        <f t="shared" si="1"/>
        <v>101.69999999999999</v>
      </c>
      <c r="P12" s="112">
        <v>101.69999999999999</v>
      </c>
      <c r="Q12" s="112">
        <v>101.69999999999999</v>
      </c>
    </row>
    <row r="13" spans="1:17" ht="25.5">
      <c r="A13" s="203"/>
      <c r="B13" s="203"/>
      <c r="C13" s="203"/>
      <c r="D13" s="203"/>
      <c r="E13" s="207"/>
      <c r="F13" s="54" t="s">
        <v>105</v>
      </c>
      <c r="G13" s="112">
        <v>400.4</v>
      </c>
      <c r="H13" s="112"/>
      <c r="I13" s="112">
        <v>19.5</v>
      </c>
      <c r="J13" s="112"/>
      <c r="K13" s="112"/>
      <c r="L13" s="112"/>
      <c r="M13" s="35">
        <f t="shared" si="0"/>
        <v>419.9</v>
      </c>
      <c r="N13" s="112"/>
      <c r="O13" s="113">
        <f t="shared" si="1"/>
        <v>419.9</v>
      </c>
      <c r="P13" s="112">
        <v>419.9</v>
      </c>
      <c r="Q13" s="112">
        <v>419.9</v>
      </c>
    </row>
    <row r="14" spans="1:17" ht="25.5">
      <c r="A14" s="203"/>
      <c r="B14" s="203"/>
      <c r="C14" s="203"/>
      <c r="D14" s="203"/>
      <c r="E14" s="207"/>
      <c r="F14" s="54" t="s">
        <v>108</v>
      </c>
      <c r="G14" s="112">
        <v>150.30000000000001</v>
      </c>
      <c r="H14" s="112"/>
      <c r="I14" s="112">
        <v>9.6</v>
      </c>
      <c r="J14" s="112"/>
      <c r="K14" s="112"/>
      <c r="L14" s="112"/>
      <c r="M14" s="35">
        <f t="shared" si="0"/>
        <v>159.9</v>
      </c>
      <c r="N14" s="112"/>
      <c r="O14" s="113">
        <f t="shared" si="1"/>
        <v>159.9</v>
      </c>
      <c r="P14" s="112">
        <v>159.9</v>
      </c>
      <c r="Q14" s="112">
        <v>159.9</v>
      </c>
    </row>
    <row r="15" spans="1:17" ht="25.5">
      <c r="A15" s="203"/>
      <c r="B15" s="203"/>
      <c r="C15" s="203"/>
      <c r="D15" s="203"/>
      <c r="E15" s="207"/>
      <c r="F15" s="54" t="s">
        <v>295</v>
      </c>
      <c r="G15" s="112">
        <v>119.6</v>
      </c>
      <c r="H15" s="112"/>
      <c r="I15" s="112"/>
      <c r="J15" s="112"/>
      <c r="K15" s="112"/>
      <c r="L15" s="112"/>
      <c r="M15" s="35">
        <f t="shared" si="0"/>
        <v>119.6</v>
      </c>
      <c r="N15" s="112"/>
      <c r="O15" s="113">
        <f t="shared" si="1"/>
        <v>119.6</v>
      </c>
      <c r="P15" s="112">
        <v>119.6</v>
      </c>
      <c r="Q15" s="112">
        <v>119.6</v>
      </c>
    </row>
    <row r="16" spans="1:17" ht="25.5">
      <c r="A16" s="203"/>
      <c r="B16" s="203"/>
      <c r="C16" s="203"/>
      <c r="D16" s="203"/>
      <c r="E16" s="207"/>
      <c r="F16" s="54" t="s">
        <v>109</v>
      </c>
      <c r="G16" s="112">
        <v>132.80000000000001</v>
      </c>
      <c r="H16" s="112"/>
      <c r="I16" s="112">
        <v>4.5999999999999996</v>
      </c>
      <c r="J16" s="112"/>
      <c r="K16" s="112"/>
      <c r="L16" s="112"/>
      <c r="M16" s="35">
        <f t="shared" si="0"/>
        <v>137.4</v>
      </c>
      <c r="N16" s="112"/>
      <c r="O16" s="113">
        <f t="shared" si="1"/>
        <v>137.4</v>
      </c>
      <c r="P16" s="112">
        <v>137.4</v>
      </c>
      <c r="Q16" s="112">
        <v>137.4</v>
      </c>
    </row>
    <row r="17" spans="1:17" ht="25.5">
      <c r="A17" s="203"/>
      <c r="B17" s="203"/>
      <c r="C17" s="203"/>
      <c r="D17" s="203"/>
      <c r="E17" s="207"/>
      <c r="F17" s="54" t="s">
        <v>106</v>
      </c>
      <c r="G17" s="112">
        <v>196</v>
      </c>
      <c r="H17" s="112"/>
      <c r="I17" s="112">
        <v>0.4</v>
      </c>
      <c r="J17" s="112"/>
      <c r="K17" s="112"/>
      <c r="L17" s="112"/>
      <c r="M17" s="35">
        <f t="shared" si="0"/>
        <v>196.4</v>
      </c>
      <c r="N17" s="112"/>
      <c r="O17" s="113">
        <f t="shared" si="1"/>
        <v>196.4</v>
      </c>
      <c r="P17" s="112">
        <v>196.4</v>
      </c>
      <c r="Q17" s="112">
        <v>196.4</v>
      </c>
    </row>
    <row r="18" spans="1:17" ht="25.5" customHeight="1">
      <c r="A18" s="203"/>
      <c r="B18" s="203"/>
      <c r="C18" s="203"/>
      <c r="D18" s="203"/>
      <c r="E18" s="207"/>
      <c r="F18" s="54" t="s">
        <v>310</v>
      </c>
      <c r="G18" s="112">
        <v>28.4</v>
      </c>
      <c r="H18" s="112"/>
      <c r="I18" s="112">
        <v>4</v>
      </c>
      <c r="J18" s="112"/>
      <c r="K18" s="112"/>
      <c r="L18" s="112"/>
      <c r="M18" s="35">
        <f t="shared" si="0"/>
        <v>32.4</v>
      </c>
      <c r="N18" s="112"/>
      <c r="O18" s="113">
        <f t="shared" si="1"/>
        <v>32.4</v>
      </c>
      <c r="P18" s="112">
        <v>32.4</v>
      </c>
      <c r="Q18" s="112">
        <v>32.4</v>
      </c>
    </row>
    <row r="19" spans="1:17" ht="25.5">
      <c r="A19" s="203"/>
      <c r="B19" s="203"/>
      <c r="C19" s="203"/>
      <c r="D19" s="203"/>
      <c r="E19" s="207"/>
      <c r="F19" s="54" t="s">
        <v>100</v>
      </c>
      <c r="G19" s="114">
        <v>138.30000000000001</v>
      </c>
      <c r="H19" s="112"/>
      <c r="I19" s="112">
        <v>35</v>
      </c>
      <c r="J19" s="112"/>
      <c r="K19" s="112"/>
      <c r="L19" s="112"/>
      <c r="M19" s="35">
        <f t="shared" si="0"/>
        <v>173.3</v>
      </c>
      <c r="N19" s="112"/>
      <c r="O19" s="113">
        <f t="shared" si="1"/>
        <v>173.3</v>
      </c>
      <c r="P19" s="112">
        <v>173.3</v>
      </c>
      <c r="Q19" s="112">
        <v>173.3</v>
      </c>
    </row>
    <row r="20" spans="1:17" ht="25.5">
      <c r="A20" s="203"/>
      <c r="B20" s="203"/>
      <c r="C20" s="203"/>
      <c r="D20" s="203"/>
      <c r="E20" s="207"/>
      <c r="F20" s="54" t="s">
        <v>101</v>
      </c>
      <c r="G20" s="114">
        <v>100.8</v>
      </c>
      <c r="H20" s="112"/>
      <c r="I20" s="112">
        <v>10.4</v>
      </c>
      <c r="J20" s="112"/>
      <c r="K20" s="112"/>
      <c r="L20" s="112"/>
      <c r="M20" s="35">
        <f t="shared" si="0"/>
        <v>111.2</v>
      </c>
      <c r="N20" s="112"/>
      <c r="O20" s="113">
        <f t="shared" si="1"/>
        <v>111.2</v>
      </c>
      <c r="P20" s="112">
        <v>111.2</v>
      </c>
      <c r="Q20" s="112">
        <v>111.2</v>
      </c>
    </row>
    <row r="21" spans="1:17" ht="27" customHeight="1">
      <c r="A21" s="203"/>
      <c r="B21" s="203"/>
      <c r="C21" s="203"/>
      <c r="D21" s="203"/>
      <c r="E21" s="207"/>
      <c r="F21" s="54" t="s">
        <v>304</v>
      </c>
      <c r="G21" s="114">
        <v>155.69999999999999</v>
      </c>
      <c r="H21" s="112"/>
      <c r="I21" s="112">
        <v>35.5</v>
      </c>
      <c r="J21" s="112"/>
      <c r="K21" s="112"/>
      <c r="L21" s="112"/>
      <c r="M21" s="35">
        <f t="shared" si="0"/>
        <v>191.2</v>
      </c>
      <c r="N21" s="112"/>
      <c r="O21" s="113">
        <f t="shared" si="1"/>
        <v>191.2</v>
      </c>
      <c r="P21" s="112">
        <v>191.2</v>
      </c>
      <c r="Q21" s="112">
        <v>191.2</v>
      </c>
    </row>
    <row r="22" spans="1:17" ht="25.5">
      <c r="A22" s="203"/>
      <c r="B22" s="203"/>
      <c r="C22" s="203"/>
      <c r="D22" s="203"/>
      <c r="E22" s="207"/>
      <c r="F22" s="54" t="s">
        <v>96</v>
      </c>
      <c r="G22" s="114">
        <v>283.7</v>
      </c>
      <c r="H22" s="112"/>
      <c r="I22" s="112">
        <v>68</v>
      </c>
      <c r="J22" s="112"/>
      <c r="K22" s="112"/>
      <c r="L22" s="112"/>
      <c r="M22" s="35">
        <f t="shared" si="0"/>
        <v>351.7</v>
      </c>
      <c r="N22" s="112"/>
      <c r="O22" s="113">
        <f t="shared" si="1"/>
        <v>351.7</v>
      </c>
      <c r="P22" s="112">
        <v>351.7</v>
      </c>
      <c r="Q22" s="112">
        <v>351.7</v>
      </c>
    </row>
    <row r="23" spans="1:17" ht="25.5">
      <c r="A23" s="203"/>
      <c r="B23" s="203"/>
      <c r="C23" s="203"/>
      <c r="D23" s="203"/>
      <c r="E23" s="207"/>
      <c r="F23" s="54" t="s">
        <v>95</v>
      </c>
      <c r="G23" s="114">
        <v>284.89999999999998</v>
      </c>
      <c r="H23" s="112"/>
      <c r="I23" s="112">
        <v>73.099999999999994</v>
      </c>
      <c r="J23" s="112"/>
      <c r="K23" s="112"/>
      <c r="L23" s="112"/>
      <c r="M23" s="35">
        <f t="shared" si="0"/>
        <v>358</v>
      </c>
      <c r="N23" s="112"/>
      <c r="O23" s="113">
        <f t="shared" si="1"/>
        <v>358</v>
      </c>
      <c r="P23" s="112">
        <v>358</v>
      </c>
      <c r="Q23" s="112">
        <v>358</v>
      </c>
    </row>
    <row r="24" spans="1:17" ht="25.5">
      <c r="A24" s="203"/>
      <c r="B24" s="203"/>
      <c r="C24" s="203"/>
      <c r="D24" s="203"/>
      <c r="E24" s="207"/>
      <c r="F24" s="54" t="s">
        <v>98</v>
      </c>
      <c r="G24" s="114">
        <v>134</v>
      </c>
      <c r="H24" s="112"/>
      <c r="I24" s="112">
        <v>25.9</v>
      </c>
      <c r="J24" s="112"/>
      <c r="K24" s="112"/>
      <c r="L24" s="112"/>
      <c r="M24" s="35">
        <f t="shared" si="0"/>
        <v>159.9</v>
      </c>
      <c r="N24" s="112"/>
      <c r="O24" s="113">
        <f t="shared" si="1"/>
        <v>159.9</v>
      </c>
      <c r="P24" s="112">
        <v>159.9</v>
      </c>
      <c r="Q24" s="112">
        <v>159.9</v>
      </c>
    </row>
    <row r="25" spans="1:17" ht="22.5" customHeight="1">
      <c r="A25" s="203"/>
      <c r="B25" s="203"/>
      <c r="C25" s="203"/>
      <c r="D25" s="203"/>
      <c r="E25" s="207"/>
      <c r="F25" s="54" t="s">
        <v>97</v>
      </c>
      <c r="G25" s="114">
        <v>127.9</v>
      </c>
      <c r="H25" s="112"/>
      <c r="I25" s="112">
        <v>27.7</v>
      </c>
      <c r="J25" s="112"/>
      <c r="K25" s="112"/>
      <c r="L25" s="112"/>
      <c r="M25" s="35">
        <f t="shared" si="0"/>
        <v>155.6</v>
      </c>
      <c r="N25" s="112"/>
      <c r="O25" s="113">
        <f t="shared" si="1"/>
        <v>155.6</v>
      </c>
      <c r="P25" s="112">
        <v>155.6</v>
      </c>
      <c r="Q25" s="112">
        <v>155.6</v>
      </c>
    </row>
    <row r="26" spans="1:17" ht="25.5">
      <c r="A26" s="203"/>
      <c r="B26" s="203"/>
      <c r="C26" s="203"/>
      <c r="D26" s="203"/>
      <c r="E26" s="207"/>
      <c r="F26" s="54" t="s">
        <v>99</v>
      </c>
      <c r="G26" s="114">
        <v>123.9</v>
      </c>
      <c r="H26" s="112"/>
      <c r="I26" s="112">
        <v>24</v>
      </c>
      <c r="J26" s="112"/>
      <c r="K26" s="112"/>
      <c r="L26" s="112"/>
      <c r="M26" s="35">
        <f t="shared" si="0"/>
        <v>147.9</v>
      </c>
      <c r="N26" s="112"/>
      <c r="O26" s="113">
        <f t="shared" si="1"/>
        <v>147.9</v>
      </c>
      <c r="P26" s="112">
        <v>147.9</v>
      </c>
      <c r="Q26" s="112">
        <v>147.9</v>
      </c>
    </row>
    <row r="27" spans="1:17" ht="21.75" customHeight="1">
      <c r="A27" s="203"/>
      <c r="B27" s="203"/>
      <c r="C27" s="203"/>
      <c r="D27" s="203"/>
      <c r="E27" s="207"/>
      <c r="F27" s="54" t="s">
        <v>128</v>
      </c>
      <c r="G27" s="114">
        <v>59</v>
      </c>
      <c r="H27" s="112"/>
      <c r="I27" s="112">
        <v>9.1999999999999993</v>
      </c>
      <c r="J27" s="112"/>
      <c r="K27" s="112"/>
      <c r="L27" s="112"/>
      <c r="M27" s="35">
        <f t="shared" si="0"/>
        <v>68.2</v>
      </c>
      <c r="N27" s="112"/>
      <c r="O27" s="113">
        <f t="shared" si="1"/>
        <v>68.2</v>
      </c>
      <c r="P27" s="112">
        <v>68.2</v>
      </c>
      <c r="Q27" s="112">
        <v>68.2</v>
      </c>
    </row>
    <row r="28" spans="1:17" ht="25.5">
      <c r="A28" s="203"/>
      <c r="B28" s="203"/>
      <c r="C28" s="203"/>
      <c r="D28" s="203"/>
      <c r="E28" s="207"/>
      <c r="F28" s="54" t="s">
        <v>129</v>
      </c>
      <c r="G28" s="114">
        <v>119.6</v>
      </c>
      <c r="H28" s="112"/>
      <c r="I28" s="112">
        <v>18.5</v>
      </c>
      <c r="J28" s="112"/>
      <c r="K28" s="112"/>
      <c r="L28" s="112"/>
      <c r="M28" s="35">
        <f t="shared" si="0"/>
        <v>138.1</v>
      </c>
      <c r="N28" s="112"/>
      <c r="O28" s="113">
        <f t="shared" si="1"/>
        <v>138.1</v>
      </c>
      <c r="P28" s="112">
        <v>138.1</v>
      </c>
      <c r="Q28" s="112">
        <v>138.1</v>
      </c>
    </row>
    <row r="29" spans="1:17" ht="38.25" customHeight="1">
      <c r="A29" s="111" t="s">
        <v>37</v>
      </c>
      <c r="B29" s="111" t="s">
        <v>13</v>
      </c>
      <c r="C29" s="111" t="s">
        <v>13</v>
      </c>
      <c r="D29" s="111" t="s">
        <v>18</v>
      </c>
      <c r="E29" s="54" t="s">
        <v>130</v>
      </c>
      <c r="F29" s="54" t="s">
        <v>14</v>
      </c>
      <c r="G29" s="112">
        <v>225</v>
      </c>
      <c r="H29" s="112"/>
      <c r="I29" s="112"/>
      <c r="J29" s="112"/>
      <c r="K29" s="112"/>
      <c r="L29" s="112"/>
      <c r="M29" s="35">
        <f t="shared" si="0"/>
        <v>225</v>
      </c>
      <c r="N29" s="112"/>
      <c r="O29" s="113">
        <f t="shared" si="1"/>
        <v>225</v>
      </c>
      <c r="P29" s="112">
        <v>225</v>
      </c>
      <c r="Q29" s="112">
        <v>225</v>
      </c>
    </row>
    <row r="30" spans="1:17" ht="51" customHeight="1">
      <c r="A30" s="111" t="s">
        <v>37</v>
      </c>
      <c r="B30" s="111" t="s">
        <v>13</v>
      </c>
      <c r="C30" s="111" t="s">
        <v>13</v>
      </c>
      <c r="D30" s="111" t="s">
        <v>65</v>
      </c>
      <c r="E30" s="115" t="s">
        <v>131</v>
      </c>
      <c r="F30" s="54" t="s">
        <v>14</v>
      </c>
      <c r="G30" s="112"/>
      <c r="H30" s="112">
        <v>118.3</v>
      </c>
      <c r="I30" s="112"/>
      <c r="J30" s="112"/>
      <c r="K30" s="112"/>
      <c r="L30" s="112"/>
      <c r="M30" s="35">
        <f t="shared" si="0"/>
        <v>118.3</v>
      </c>
      <c r="N30" s="112"/>
      <c r="O30" s="113">
        <f t="shared" si="1"/>
        <v>118.3</v>
      </c>
      <c r="P30" s="112">
        <v>118.3</v>
      </c>
      <c r="Q30" s="112">
        <v>118.3</v>
      </c>
    </row>
    <row r="31" spans="1:17" ht="25.5" customHeight="1">
      <c r="A31" s="203" t="s">
        <v>37</v>
      </c>
      <c r="B31" s="203" t="s">
        <v>13</v>
      </c>
      <c r="C31" s="203" t="s">
        <v>13</v>
      </c>
      <c r="D31" s="203" t="s">
        <v>20</v>
      </c>
      <c r="E31" s="207" t="s">
        <v>132</v>
      </c>
      <c r="F31" s="54" t="s">
        <v>68</v>
      </c>
      <c r="G31" s="112"/>
      <c r="H31" s="112">
        <v>646.70000000000005</v>
      </c>
      <c r="I31" s="112"/>
      <c r="J31" s="112"/>
      <c r="K31" s="112"/>
      <c r="L31" s="112"/>
      <c r="M31" s="35">
        <f t="shared" si="0"/>
        <v>646.70000000000005</v>
      </c>
      <c r="N31" s="112"/>
      <c r="O31" s="113">
        <f t="shared" si="1"/>
        <v>646.70000000000005</v>
      </c>
      <c r="P31" s="112">
        <v>646.70000000000005</v>
      </c>
      <c r="Q31" s="112">
        <v>646.70000000000005</v>
      </c>
    </row>
    <row r="32" spans="1:17">
      <c r="A32" s="203"/>
      <c r="B32" s="203"/>
      <c r="C32" s="203"/>
      <c r="D32" s="203"/>
      <c r="E32" s="207"/>
      <c r="F32" s="54" t="s">
        <v>104</v>
      </c>
      <c r="G32" s="112"/>
      <c r="H32" s="112">
        <v>491.4</v>
      </c>
      <c r="I32" s="112"/>
      <c r="J32" s="112"/>
      <c r="K32" s="112"/>
      <c r="L32" s="112"/>
      <c r="M32" s="35">
        <f t="shared" si="0"/>
        <v>491.4</v>
      </c>
      <c r="N32" s="112"/>
      <c r="O32" s="113">
        <f t="shared" si="1"/>
        <v>491.4</v>
      </c>
      <c r="P32" s="112">
        <v>491.4</v>
      </c>
      <c r="Q32" s="112">
        <v>491.4</v>
      </c>
    </row>
    <row r="33" spans="1:17">
      <c r="A33" s="203"/>
      <c r="B33" s="203"/>
      <c r="C33" s="203"/>
      <c r="D33" s="203"/>
      <c r="E33" s="207"/>
      <c r="F33" s="54" t="s">
        <v>69</v>
      </c>
      <c r="G33" s="112"/>
      <c r="H33" s="112">
        <v>689.1</v>
      </c>
      <c r="I33" s="112"/>
      <c r="J33" s="112"/>
      <c r="K33" s="112"/>
      <c r="L33" s="112"/>
      <c r="M33" s="35">
        <f t="shared" si="0"/>
        <v>689.1</v>
      </c>
      <c r="N33" s="112"/>
      <c r="O33" s="113">
        <f t="shared" si="1"/>
        <v>689.1</v>
      </c>
      <c r="P33" s="112">
        <v>689.1</v>
      </c>
      <c r="Q33" s="112">
        <v>689.1</v>
      </c>
    </row>
    <row r="34" spans="1:17" ht="25.5">
      <c r="A34" s="203"/>
      <c r="B34" s="203"/>
      <c r="C34" s="203"/>
      <c r="D34" s="203"/>
      <c r="E34" s="207"/>
      <c r="F34" s="10" t="s">
        <v>103</v>
      </c>
      <c r="G34" s="112"/>
      <c r="H34" s="36">
        <v>543.1</v>
      </c>
      <c r="I34" s="36"/>
      <c r="J34" s="36"/>
      <c r="K34" s="36"/>
      <c r="L34" s="36"/>
      <c r="M34" s="35">
        <f t="shared" si="0"/>
        <v>543.1</v>
      </c>
      <c r="N34" s="36"/>
      <c r="O34" s="113">
        <f t="shared" si="1"/>
        <v>543.1</v>
      </c>
      <c r="P34" s="112">
        <v>543.1</v>
      </c>
      <c r="Q34" s="112">
        <v>543.1</v>
      </c>
    </row>
    <row r="35" spans="1:17" ht="25.5">
      <c r="A35" s="203"/>
      <c r="B35" s="203"/>
      <c r="C35" s="203"/>
      <c r="D35" s="203"/>
      <c r="E35" s="207"/>
      <c r="F35" s="54" t="s">
        <v>127</v>
      </c>
      <c r="G35" s="112"/>
      <c r="H35" s="112">
        <v>602.79999999999995</v>
      </c>
      <c r="I35" s="112"/>
      <c r="J35" s="112"/>
      <c r="K35" s="112"/>
      <c r="L35" s="112"/>
      <c r="M35" s="35">
        <f t="shared" si="0"/>
        <v>602.79999999999995</v>
      </c>
      <c r="N35" s="112"/>
      <c r="O35" s="113">
        <f t="shared" si="1"/>
        <v>602.79999999999995</v>
      </c>
      <c r="P35" s="112">
        <v>602.79999999999995</v>
      </c>
      <c r="Q35" s="112">
        <v>602.79999999999995</v>
      </c>
    </row>
    <row r="36" spans="1:17" ht="25.5">
      <c r="A36" s="203"/>
      <c r="B36" s="203"/>
      <c r="C36" s="203"/>
      <c r="D36" s="203"/>
      <c r="E36" s="207"/>
      <c r="F36" s="54" t="s">
        <v>105</v>
      </c>
      <c r="G36" s="112"/>
      <c r="H36" s="112">
        <v>1149.3</v>
      </c>
      <c r="I36" s="112"/>
      <c r="J36" s="112"/>
      <c r="K36" s="112"/>
      <c r="L36" s="112"/>
      <c r="M36" s="35">
        <f t="shared" si="0"/>
        <v>1149.3</v>
      </c>
      <c r="N36" s="112"/>
      <c r="O36" s="113">
        <f t="shared" si="1"/>
        <v>1149.3</v>
      </c>
      <c r="P36" s="112">
        <v>1149.3</v>
      </c>
      <c r="Q36" s="112">
        <v>1149.3</v>
      </c>
    </row>
    <row r="37" spans="1:17" ht="25.5">
      <c r="A37" s="203"/>
      <c r="B37" s="203"/>
      <c r="C37" s="203"/>
      <c r="D37" s="203"/>
      <c r="E37" s="207"/>
      <c r="F37" s="54" t="s">
        <v>108</v>
      </c>
      <c r="G37" s="112"/>
      <c r="H37" s="112">
        <v>263.7</v>
      </c>
      <c r="I37" s="112"/>
      <c r="J37" s="112"/>
      <c r="K37" s="112"/>
      <c r="L37" s="112"/>
      <c r="M37" s="35">
        <f t="shared" si="0"/>
        <v>263.7</v>
      </c>
      <c r="N37" s="112"/>
      <c r="O37" s="113">
        <f t="shared" si="1"/>
        <v>263.7</v>
      </c>
      <c r="P37" s="112">
        <v>263.7</v>
      </c>
      <c r="Q37" s="112">
        <v>263.7</v>
      </c>
    </row>
    <row r="38" spans="1:17" ht="25.5">
      <c r="A38" s="203"/>
      <c r="B38" s="203"/>
      <c r="C38" s="203"/>
      <c r="D38" s="203"/>
      <c r="E38" s="207"/>
      <c r="F38" s="54" t="s">
        <v>295</v>
      </c>
      <c r="G38" s="112"/>
      <c r="H38" s="112">
        <v>210.8</v>
      </c>
      <c r="I38" s="112"/>
      <c r="J38" s="112"/>
      <c r="K38" s="112"/>
      <c r="L38" s="112"/>
      <c r="M38" s="35">
        <f t="shared" si="0"/>
        <v>210.8</v>
      </c>
      <c r="N38" s="112"/>
      <c r="O38" s="113">
        <f t="shared" si="1"/>
        <v>210.8</v>
      </c>
      <c r="P38" s="112">
        <v>210.8</v>
      </c>
      <c r="Q38" s="112">
        <v>210.8</v>
      </c>
    </row>
    <row r="39" spans="1:17" ht="25.5">
      <c r="A39" s="203"/>
      <c r="B39" s="203"/>
      <c r="C39" s="203"/>
      <c r="D39" s="203"/>
      <c r="E39" s="207"/>
      <c r="F39" s="54" t="s">
        <v>109</v>
      </c>
      <c r="G39" s="112"/>
      <c r="H39" s="112">
        <v>190.7</v>
      </c>
      <c r="I39" s="112"/>
      <c r="J39" s="112"/>
      <c r="K39" s="112"/>
      <c r="L39" s="112"/>
      <c r="M39" s="35">
        <f t="shared" si="0"/>
        <v>190.7</v>
      </c>
      <c r="N39" s="112"/>
      <c r="O39" s="113">
        <f t="shared" si="1"/>
        <v>190.7</v>
      </c>
      <c r="P39" s="112">
        <v>190.7</v>
      </c>
      <c r="Q39" s="112">
        <v>190.7</v>
      </c>
    </row>
    <row r="40" spans="1:17" ht="25.5">
      <c r="A40" s="203"/>
      <c r="B40" s="203"/>
      <c r="C40" s="203"/>
      <c r="D40" s="203"/>
      <c r="E40" s="207"/>
      <c r="F40" s="54" t="s">
        <v>106</v>
      </c>
      <c r="G40" s="112"/>
      <c r="H40" s="112">
        <v>267.60000000000002</v>
      </c>
      <c r="I40" s="112"/>
      <c r="J40" s="112"/>
      <c r="K40" s="112"/>
      <c r="L40" s="112"/>
      <c r="M40" s="35">
        <f t="shared" si="0"/>
        <v>267.60000000000002</v>
      </c>
      <c r="N40" s="112"/>
      <c r="O40" s="113">
        <f t="shared" si="1"/>
        <v>267.60000000000002</v>
      </c>
      <c r="P40" s="112">
        <v>267.60000000000002</v>
      </c>
      <c r="Q40" s="112">
        <v>267.60000000000002</v>
      </c>
    </row>
    <row r="41" spans="1:17" ht="25.5" customHeight="1">
      <c r="A41" s="203"/>
      <c r="B41" s="203"/>
      <c r="C41" s="203"/>
      <c r="D41" s="203"/>
      <c r="E41" s="207"/>
      <c r="F41" s="54" t="s">
        <v>310</v>
      </c>
      <c r="G41" s="112"/>
      <c r="H41" s="112">
        <v>219.5</v>
      </c>
      <c r="I41" s="112"/>
      <c r="J41" s="112"/>
      <c r="K41" s="112"/>
      <c r="L41" s="112"/>
      <c r="M41" s="35">
        <f t="shared" si="0"/>
        <v>219.5</v>
      </c>
      <c r="N41" s="112"/>
      <c r="O41" s="113">
        <f t="shared" si="1"/>
        <v>219.5</v>
      </c>
      <c r="P41" s="112">
        <v>219.5</v>
      </c>
      <c r="Q41" s="112">
        <v>219.5</v>
      </c>
    </row>
    <row r="42" spans="1:17" ht="25.5">
      <c r="A42" s="203"/>
      <c r="B42" s="203"/>
      <c r="C42" s="203"/>
      <c r="D42" s="203"/>
      <c r="E42" s="207"/>
      <c r="F42" s="54" t="s">
        <v>100</v>
      </c>
      <c r="G42" s="112"/>
      <c r="H42" s="112">
        <v>148.9</v>
      </c>
      <c r="I42" s="112"/>
      <c r="J42" s="112"/>
      <c r="K42" s="112"/>
      <c r="L42" s="112"/>
      <c r="M42" s="35">
        <f t="shared" si="0"/>
        <v>148.9</v>
      </c>
      <c r="N42" s="112"/>
      <c r="O42" s="113">
        <f t="shared" si="1"/>
        <v>148.9</v>
      </c>
      <c r="P42" s="112">
        <v>148.9</v>
      </c>
      <c r="Q42" s="112">
        <v>148.9</v>
      </c>
    </row>
    <row r="43" spans="1:17" ht="25.5">
      <c r="A43" s="203"/>
      <c r="B43" s="203"/>
      <c r="C43" s="203"/>
      <c r="D43" s="203"/>
      <c r="E43" s="207"/>
      <c r="F43" s="54" t="s">
        <v>101</v>
      </c>
      <c r="G43" s="112"/>
      <c r="H43" s="112">
        <v>94.9</v>
      </c>
      <c r="I43" s="112"/>
      <c r="J43" s="112"/>
      <c r="K43" s="112"/>
      <c r="L43" s="112"/>
      <c r="M43" s="35">
        <f t="shared" si="0"/>
        <v>94.9</v>
      </c>
      <c r="N43" s="112"/>
      <c r="O43" s="113">
        <f t="shared" si="1"/>
        <v>94.9</v>
      </c>
      <c r="P43" s="112">
        <v>94.9</v>
      </c>
      <c r="Q43" s="112">
        <v>94.9</v>
      </c>
    </row>
    <row r="44" spans="1:17" ht="25.5">
      <c r="A44" s="203"/>
      <c r="B44" s="203"/>
      <c r="C44" s="203"/>
      <c r="D44" s="203"/>
      <c r="E44" s="207"/>
      <c r="F44" s="54" t="s">
        <v>304</v>
      </c>
      <c r="G44" s="112"/>
      <c r="H44" s="112">
        <v>174.5</v>
      </c>
      <c r="I44" s="112"/>
      <c r="J44" s="112"/>
      <c r="K44" s="112"/>
      <c r="L44" s="112"/>
      <c r="M44" s="35">
        <f t="shared" si="0"/>
        <v>174.5</v>
      </c>
      <c r="N44" s="112"/>
      <c r="O44" s="113">
        <f t="shared" si="1"/>
        <v>174.5</v>
      </c>
      <c r="P44" s="112">
        <v>174.5</v>
      </c>
      <c r="Q44" s="112">
        <v>174.5</v>
      </c>
    </row>
    <row r="45" spans="1:17" ht="25.5">
      <c r="A45" s="203"/>
      <c r="B45" s="203"/>
      <c r="C45" s="203"/>
      <c r="D45" s="203"/>
      <c r="E45" s="207"/>
      <c r="F45" s="54" t="s">
        <v>96</v>
      </c>
      <c r="G45" s="112"/>
      <c r="H45" s="112">
        <v>190.7</v>
      </c>
      <c r="I45" s="112"/>
      <c r="J45" s="112"/>
      <c r="K45" s="112"/>
      <c r="L45" s="112"/>
      <c r="M45" s="35">
        <f t="shared" si="0"/>
        <v>190.7</v>
      </c>
      <c r="N45" s="112"/>
      <c r="O45" s="113">
        <f t="shared" si="1"/>
        <v>190.7</v>
      </c>
      <c r="P45" s="112">
        <v>190.7</v>
      </c>
      <c r="Q45" s="112">
        <v>190.7</v>
      </c>
    </row>
    <row r="46" spans="1:17" ht="25.5">
      <c r="A46" s="203"/>
      <c r="B46" s="203"/>
      <c r="C46" s="203"/>
      <c r="D46" s="203"/>
      <c r="E46" s="207"/>
      <c r="F46" s="54" t="s">
        <v>95</v>
      </c>
      <c r="G46" s="112"/>
      <c r="H46" s="112">
        <v>195.1</v>
      </c>
      <c r="I46" s="112"/>
      <c r="J46" s="112"/>
      <c r="K46" s="112"/>
      <c r="L46" s="112"/>
      <c r="M46" s="35">
        <f t="shared" si="0"/>
        <v>195.1</v>
      </c>
      <c r="N46" s="112"/>
      <c r="O46" s="113">
        <f t="shared" si="1"/>
        <v>195.1</v>
      </c>
      <c r="P46" s="112">
        <v>195.1</v>
      </c>
      <c r="Q46" s="112">
        <v>195.1</v>
      </c>
    </row>
    <row r="47" spans="1:17" ht="25.5">
      <c r="A47" s="203"/>
      <c r="B47" s="203"/>
      <c r="C47" s="203"/>
      <c r="D47" s="203"/>
      <c r="E47" s="207"/>
      <c r="F47" s="54" t="s">
        <v>98</v>
      </c>
      <c r="G47" s="112"/>
      <c r="H47" s="112">
        <v>65</v>
      </c>
      <c r="I47" s="112"/>
      <c r="J47" s="112"/>
      <c r="K47" s="112"/>
      <c r="L47" s="112"/>
      <c r="M47" s="35">
        <f t="shared" si="0"/>
        <v>65</v>
      </c>
      <c r="N47" s="112"/>
      <c r="O47" s="113">
        <f t="shared" si="1"/>
        <v>65</v>
      </c>
      <c r="P47" s="112">
        <v>65</v>
      </c>
      <c r="Q47" s="112">
        <v>65</v>
      </c>
    </row>
    <row r="48" spans="1:17" ht="25.5">
      <c r="A48" s="203"/>
      <c r="B48" s="203"/>
      <c r="C48" s="203"/>
      <c r="D48" s="203"/>
      <c r="E48" s="207"/>
      <c r="F48" s="54" t="s">
        <v>97</v>
      </c>
      <c r="G48" s="112"/>
      <c r="H48" s="112">
        <v>73.099999999999994</v>
      </c>
      <c r="I48" s="112"/>
      <c r="J48" s="112"/>
      <c r="K48" s="112"/>
      <c r="L48" s="112"/>
      <c r="M48" s="35">
        <f t="shared" si="0"/>
        <v>73.099999999999994</v>
      </c>
      <c r="N48" s="112"/>
      <c r="O48" s="113">
        <f t="shared" si="1"/>
        <v>73.099999999999994</v>
      </c>
      <c r="P48" s="112">
        <v>73.099999999999994</v>
      </c>
      <c r="Q48" s="112">
        <v>73.099999999999994</v>
      </c>
    </row>
    <row r="49" spans="1:17" ht="25.5">
      <c r="A49" s="203"/>
      <c r="B49" s="203"/>
      <c r="C49" s="203"/>
      <c r="D49" s="203"/>
      <c r="E49" s="207"/>
      <c r="F49" s="54" t="s">
        <v>99</v>
      </c>
      <c r="G49" s="112"/>
      <c r="H49" s="112">
        <v>65.400000000000006</v>
      </c>
      <c r="I49" s="112"/>
      <c r="J49" s="112"/>
      <c r="K49" s="112"/>
      <c r="L49" s="112"/>
      <c r="M49" s="35">
        <f t="shared" si="0"/>
        <v>65.400000000000006</v>
      </c>
      <c r="N49" s="112"/>
      <c r="O49" s="113">
        <f t="shared" si="1"/>
        <v>65.400000000000006</v>
      </c>
      <c r="P49" s="112">
        <v>65.400000000000006</v>
      </c>
      <c r="Q49" s="112">
        <v>65.400000000000006</v>
      </c>
    </row>
    <row r="50" spans="1:17" ht="25.5">
      <c r="A50" s="203"/>
      <c r="B50" s="203"/>
      <c r="C50" s="203"/>
      <c r="D50" s="203"/>
      <c r="E50" s="207"/>
      <c r="F50" s="54" t="s">
        <v>128</v>
      </c>
      <c r="G50" s="112"/>
      <c r="H50" s="112">
        <v>17.5</v>
      </c>
      <c r="I50" s="112"/>
      <c r="J50" s="112"/>
      <c r="K50" s="112"/>
      <c r="L50" s="112"/>
      <c r="M50" s="35">
        <f t="shared" si="0"/>
        <v>17.5</v>
      </c>
      <c r="N50" s="112"/>
      <c r="O50" s="113">
        <f t="shared" si="1"/>
        <v>17.5</v>
      </c>
      <c r="P50" s="112">
        <v>17.5</v>
      </c>
      <c r="Q50" s="112">
        <v>17.5</v>
      </c>
    </row>
    <row r="51" spans="1:17" ht="25.5">
      <c r="A51" s="203"/>
      <c r="B51" s="203"/>
      <c r="C51" s="203"/>
      <c r="D51" s="203"/>
      <c r="E51" s="207"/>
      <c r="F51" s="54" t="s">
        <v>129</v>
      </c>
      <c r="G51" s="112"/>
      <c r="H51" s="112">
        <v>55.4</v>
      </c>
      <c r="I51" s="112"/>
      <c r="J51" s="112"/>
      <c r="K51" s="112"/>
      <c r="L51" s="112"/>
      <c r="M51" s="35">
        <f t="shared" si="0"/>
        <v>55.4</v>
      </c>
      <c r="N51" s="112"/>
      <c r="O51" s="113">
        <f t="shared" si="1"/>
        <v>55.4</v>
      </c>
      <c r="P51" s="112">
        <v>55.4</v>
      </c>
      <c r="Q51" s="112">
        <v>55.4</v>
      </c>
    </row>
    <row r="52" spans="1:17" ht="25.5">
      <c r="A52" s="203"/>
      <c r="B52" s="203"/>
      <c r="C52" s="203"/>
      <c r="D52" s="203"/>
      <c r="E52" s="207"/>
      <c r="F52" s="54" t="s">
        <v>133</v>
      </c>
      <c r="G52" s="112"/>
      <c r="H52" s="112">
        <v>47</v>
      </c>
      <c r="I52" s="112"/>
      <c r="J52" s="112"/>
      <c r="K52" s="112"/>
      <c r="L52" s="112"/>
      <c r="M52" s="35">
        <f t="shared" si="0"/>
        <v>47</v>
      </c>
      <c r="N52" s="112"/>
      <c r="O52" s="113">
        <f t="shared" si="1"/>
        <v>47</v>
      </c>
      <c r="P52" s="112">
        <v>47</v>
      </c>
      <c r="Q52" s="112">
        <v>47</v>
      </c>
    </row>
    <row r="53" spans="1:17" ht="48" customHeight="1">
      <c r="A53" s="203" t="s">
        <v>37</v>
      </c>
      <c r="B53" s="203" t="s">
        <v>13</v>
      </c>
      <c r="C53" s="203" t="s">
        <v>13</v>
      </c>
      <c r="D53" s="203" t="s">
        <v>21</v>
      </c>
      <c r="E53" s="207" t="s">
        <v>134</v>
      </c>
      <c r="F53" s="54" t="s">
        <v>310</v>
      </c>
      <c r="G53" s="112"/>
      <c r="H53" s="114">
        <v>254.2</v>
      </c>
      <c r="I53" s="112"/>
      <c r="J53" s="112"/>
      <c r="K53" s="112"/>
      <c r="L53" s="112"/>
      <c r="M53" s="35">
        <f t="shared" si="0"/>
        <v>254.2</v>
      </c>
      <c r="N53" s="112"/>
      <c r="O53" s="113">
        <f t="shared" si="1"/>
        <v>254.2</v>
      </c>
      <c r="P53" s="112">
        <v>254.2</v>
      </c>
      <c r="Q53" s="112">
        <v>254.2</v>
      </c>
    </row>
    <row r="54" spans="1:17" ht="44.25" customHeight="1">
      <c r="A54" s="203"/>
      <c r="B54" s="203"/>
      <c r="C54" s="203"/>
      <c r="D54" s="203"/>
      <c r="E54" s="207"/>
      <c r="F54" s="54" t="s">
        <v>127</v>
      </c>
      <c r="G54" s="112"/>
      <c r="H54" s="114">
        <v>16.3</v>
      </c>
      <c r="I54" s="112"/>
      <c r="J54" s="112"/>
      <c r="K54" s="112"/>
      <c r="L54" s="112"/>
      <c r="M54" s="35">
        <f t="shared" si="0"/>
        <v>16.3</v>
      </c>
      <c r="N54" s="112"/>
      <c r="O54" s="113">
        <f t="shared" si="1"/>
        <v>16.3</v>
      </c>
      <c r="P54" s="112">
        <v>16.3</v>
      </c>
      <c r="Q54" s="112">
        <v>16.3</v>
      </c>
    </row>
    <row r="55" spans="1:17" ht="38.25">
      <c r="A55" s="111" t="s">
        <v>37</v>
      </c>
      <c r="B55" s="111" t="s">
        <v>13</v>
      </c>
      <c r="C55" s="111" t="s">
        <v>13</v>
      </c>
      <c r="D55" s="111" t="s">
        <v>22</v>
      </c>
      <c r="E55" s="54" t="s">
        <v>231</v>
      </c>
      <c r="F55" s="54" t="s">
        <v>14</v>
      </c>
      <c r="G55" s="112"/>
      <c r="H55" s="114"/>
      <c r="I55" s="112"/>
      <c r="J55" s="112"/>
      <c r="K55" s="112"/>
      <c r="L55" s="112"/>
      <c r="M55" s="35">
        <f t="shared" si="0"/>
        <v>0</v>
      </c>
      <c r="N55" s="112"/>
      <c r="O55" s="113">
        <f t="shared" si="1"/>
        <v>0</v>
      </c>
      <c r="P55" s="112">
        <v>0</v>
      </c>
      <c r="Q55" s="112">
        <v>0</v>
      </c>
    </row>
    <row r="56" spans="1:17" ht="38.25">
      <c r="A56" s="111" t="s">
        <v>37</v>
      </c>
      <c r="B56" s="111" t="s">
        <v>13</v>
      </c>
      <c r="C56" s="111" t="s">
        <v>13</v>
      </c>
      <c r="D56" s="111" t="s">
        <v>12</v>
      </c>
      <c r="E56" s="54" t="s">
        <v>376</v>
      </c>
      <c r="F56" s="54" t="s">
        <v>14</v>
      </c>
      <c r="G56" s="112"/>
      <c r="H56" s="114">
        <v>166.7</v>
      </c>
      <c r="I56" s="112"/>
      <c r="J56" s="112"/>
      <c r="K56" s="112"/>
      <c r="L56" s="112"/>
      <c r="M56" s="35">
        <f t="shared" si="0"/>
        <v>166.7</v>
      </c>
      <c r="N56" s="112"/>
      <c r="O56" s="113">
        <f t="shared" si="1"/>
        <v>166.7</v>
      </c>
      <c r="P56" s="112">
        <v>0</v>
      </c>
      <c r="Q56" s="112">
        <v>0</v>
      </c>
    </row>
    <row r="57" spans="1:17">
      <c r="A57" s="11" t="s">
        <v>37</v>
      </c>
      <c r="B57" s="11" t="s">
        <v>13</v>
      </c>
      <c r="C57" s="11" t="s">
        <v>37</v>
      </c>
      <c r="D57" s="206" t="s">
        <v>232</v>
      </c>
      <c r="E57" s="206"/>
      <c r="F57" s="206"/>
      <c r="G57" s="206"/>
      <c r="H57" s="206"/>
      <c r="I57" s="206"/>
      <c r="J57" s="206"/>
      <c r="K57" s="206"/>
      <c r="L57" s="206"/>
      <c r="M57" s="206"/>
      <c r="N57" s="206"/>
      <c r="O57" s="206"/>
      <c r="P57" s="206"/>
      <c r="Q57" s="206"/>
    </row>
    <row r="58" spans="1:17" ht="25.5">
      <c r="A58" s="203" t="s">
        <v>37</v>
      </c>
      <c r="B58" s="203" t="s">
        <v>13</v>
      </c>
      <c r="C58" s="203" t="s">
        <v>37</v>
      </c>
      <c r="D58" s="203" t="s">
        <v>13</v>
      </c>
      <c r="E58" s="207" t="s">
        <v>135</v>
      </c>
      <c r="F58" s="54" t="s">
        <v>111</v>
      </c>
      <c r="G58" s="112">
        <v>81.900000000000006</v>
      </c>
      <c r="H58" s="112"/>
      <c r="I58" s="112">
        <v>1.2</v>
      </c>
      <c r="J58" s="112"/>
      <c r="K58" s="112"/>
      <c r="L58" s="112"/>
      <c r="M58" s="35">
        <f>SUM(G58:L58)</f>
        <v>83.100000000000009</v>
      </c>
      <c r="N58" s="112"/>
      <c r="O58" s="37">
        <f>M58+N58</f>
        <v>83.100000000000009</v>
      </c>
      <c r="P58" s="112">
        <v>85</v>
      </c>
      <c r="Q58" s="112">
        <v>85</v>
      </c>
    </row>
    <row r="59" spans="1:17" ht="25.5">
      <c r="A59" s="203"/>
      <c r="B59" s="203"/>
      <c r="C59" s="203"/>
      <c r="D59" s="203"/>
      <c r="E59" s="207"/>
      <c r="F59" s="54" t="s">
        <v>112</v>
      </c>
      <c r="G59" s="112">
        <v>261.7</v>
      </c>
      <c r="H59" s="112"/>
      <c r="I59" s="112">
        <v>41</v>
      </c>
      <c r="J59" s="112"/>
      <c r="K59" s="112"/>
      <c r="L59" s="112"/>
      <c r="M59" s="35">
        <f t="shared" ref="M59:M66" si="2">SUM(G59:L59)</f>
        <v>302.7</v>
      </c>
      <c r="N59" s="112"/>
      <c r="O59" s="37">
        <f t="shared" ref="O59:O66" si="3">M59+N59</f>
        <v>302.7</v>
      </c>
      <c r="P59" s="112">
        <v>302.7</v>
      </c>
      <c r="Q59" s="112">
        <v>302.7</v>
      </c>
    </row>
    <row r="60" spans="1:17" ht="25.5">
      <c r="A60" s="203"/>
      <c r="B60" s="203"/>
      <c r="C60" s="203"/>
      <c r="D60" s="203"/>
      <c r="E60" s="207"/>
      <c r="F60" s="54" t="s">
        <v>110</v>
      </c>
      <c r="G60" s="112">
        <v>464.8</v>
      </c>
      <c r="H60" s="112"/>
      <c r="I60" s="112">
        <v>55.2</v>
      </c>
      <c r="J60" s="112"/>
      <c r="K60" s="112"/>
      <c r="L60" s="112"/>
      <c r="M60" s="35">
        <f t="shared" si="2"/>
        <v>520</v>
      </c>
      <c r="N60" s="112"/>
      <c r="O60" s="37">
        <f t="shared" si="3"/>
        <v>520</v>
      </c>
      <c r="P60" s="112">
        <v>520</v>
      </c>
      <c r="Q60" s="112">
        <v>520</v>
      </c>
    </row>
    <row r="61" spans="1:17" ht="38.25">
      <c r="A61" s="111" t="s">
        <v>37</v>
      </c>
      <c r="B61" s="111" t="s">
        <v>13</v>
      </c>
      <c r="C61" s="111" t="s">
        <v>37</v>
      </c>
      <c r="D61" s="111" t="s">
        <v>15</v>
      </c>
      <c r="E61" s="54" t="s">
        <v>325</v>
      </c>
      <c r="F61" s="54" t="s">
        <v>111</v>
      </c>
      <c r="G61" s="112">
        <v>4</v>
      </c>
      <c r="H61" s="112"/>
      <c r="I61" s="112"/>
      <c r="J61" s="112"/>
      <c r="K61" s="112"/>
      <c r="L61" s="112"/>
      <c r="M61" s="35">
        <f t="shared" si="2"/>
        <v>4</v>
      </c>
      <c r="N61" s="112"/>
      <c r="O61" s="37">
        <f t="shared" si="3"/>
        <v>4</v>
      </c>
      <c r="P61" s="112">
        <v>4</v>
      </c>
      <c r="Q61" s="112">
        <v>4</v>
      </c>
    </row>
    <row r="62" spans="1:17" ht="127.5">
      <c r="A62" s="111" t="s">
        <v>37</v>
      </c>
      <c r="B62" s="111" t="s">
        <v>13</v>
      </c>
      <c r="C62" s="111" t="s">
        <v>37</v>
      </c>
      <c r="D62" s="111" t="s">
        <v>17</v>
      </c>
      <c r="E62" s="54" t="s">
        <v>326</v>
      </c>
      <c r="F62" s="54" t="s">
        <v>14</v>
      </c>
      <c r="G62" s="112">
        <v>3</v>
      </c>
      <c r="H62" s="112">
        <v>82.3</v>
      </c>
      <c r="I62" s="112"/>
      <c r="J62" s="112"/>
      <c r="K62" s="112"/>
      <c r="L62" s="112"/>
      <c r="M62" s="35">
        <f t="shared" si="2"/>
        <v>85.3</v>
      </c>
      <c r="N62" s="112"/>
      <c r="O62" s="37">
        <f t="shared" si="3"/>
        <v>85.3</v>
      </c>
      <c r="P62" s="112">
        <v>85.3</v>
      </c>
      <c r="Q62" s="112">
        <v>85.3</v>
      </c>
    </row>
    <row r="63" spans="1:17" ht="25.5">
      <c r="A63" s="111" t="s">
        <v>37</v>
      </c>
      <c r="B63" s="111" t="s">
        <v>13</v>
      </c>
      <c r="C63" s="111" t="s">
        <v>37</v>
      </c>
      <c r="D63" s="111" t="s">
        <v>18</v>
      </c>
      <c r="E63" s="54" t="s">
        <v>136</v>
      </c>
      <c r="F63" s="54" t="s">
        <v>14</v>
      </c>
      <c r="G63" s="112">
        <v>3</v>
      </c>
      <c r="H63" s="112"/>
      <c r="I63" s="112"/>
      <c r="J63" s="112"/>
      <c r="K63" s="112"/>
      <c r="L63" s="112"/>
      <c r="M63" s="35">
        <f t="shared" si="2"/>
        <v>3</v>
      </c>
      <c r="N63" s="112"/>
      <c r="O63" s="37">
        <f t="shared" si="3"/>
        <v>3</v>
      </c>
      <c r="P63" s="112">
        <v>3</v>
      </c>
      <c r="Q63" s="112">
        <v>3</v>
      </c>
    </row>
    <row r="64" spans="1:17" ht="25.5">
      <c r="A64" s="111" t="s">
        <v>37</v>
      </c>
      <c r="B64" s="111" t="s">
        <v>13</v>
      </c>
      <c r="C64" s="111" t="s">
        <v>37</v>
      </c>
      <c r="D64" s="111" t="s">
        <v>65</v>
      </c>
      <c r="E64" s="54" t="s">
        <v>233</v>
      </c>
      <c r="F64" s="54" t="s">
        <v>14</v>
      </c>
      <c r="G64" s="112">
        <v>10</v>
      </c>
      <c r="H64" s="114"/>
      <c r="I64" s="112"/>
      <c r="J64" s="112"/>
      <c r="K64" s="112"/>
      <c r="L64" s="112"/>
      <c r="M64" s="35">
        <f>SUM(G64:L64)</f>
        <v>10</v>
      </c>
      <c r="N64" s="112"/>
      <c r="O64" s="37">
        <f>M64+N64</f>
        <v>10</v>
      </c>
      <c r="P64" s="112">
        <v>10</v>
      </c>
      <c r="Q64" s="112">
        <v>10</v>
      </c>
    </row>
    <row r="65" spans="1:17" ht="76.5">
      <c r="A65" s="111" t="s">
        <v>37</v>
      </c>
      <c r="B65" s="111" t="s">
        <v>13</v>
      </c>
      <c r="C65" s="111" t="s">
        <v>37</v>
      </c>
      <c r="D65" s="111" t="s">
        <v>20</v>
      </c>
      <c r="E65" s="54" t="s">
        <v>327</v>
      </c>
      <c r="F65" s="54" t="s">
        <v>112</v>
      </c>
      <c r="G65" s="112">
        <v>15</v>
      </c>
      <c r="H65" s="114"/>
      <c r="I65" s="112"/>
      <c r="J65" s="112"/>
      <c r="K65" s="112"/>
      <c r="L65" s="112"/>
      <c r="M65" s="35">
        <f t="shared" si="2"/>
        <v>15</v>
      </c>
      <c r="N65" s="112"/>
      <c r="O65" s="37">
        <f t="shared" si="3"/>
        <v>15</v>
      </c>
      <c r="P65" s="112">
        <v>15</v>
      </c>
      <c r="Q65" s="112">
        <v>15</v>
      </c>
    </row>
    <row r="66" spans="1:17" ht="76.5">
      <c r="A66" s="111" t="s">
        <v>37</v>
      </c>
      <c r="B66" s="111" t="s">
        <v>13</v>
      </c>
      <c r="C66" s="111" t="s">
        <v>37</v>
      </c>
      <c r="D66" s="111" t="s">
        <v>21</v>
      </c>
      <c r="E66" s="54" t="s">
        <v>343</v>
      </c>
      <c r="F66" s="54" t="s">
        <v>111</v>
      </c>
      <c r="G66" s="112">
        <v>1.9</v>
      </c>
      <c r="H66" s="114"/>
      <c r="I66" s="112"/>
      <c r="J66" s="112"/>
      <c r="K66" s="112"/>
      <c r="L66" s="112"/>
      <c r="M66" s="35">
        <f t="shared" si="2"/>
        <v>1.9</v>
      </c>
      <c r="N66" s="112"/>
      <c r="O66" s="37">
        <f t="shared" si="3"/>
        <v>1.9</v>
      </c>
      <c r="P66" s="112">
        <v>0</v>
      </c>
      <c r="Q66" s="112">
        <v>0</v>
      </c>
    </row>
    <row r="67" spans="1:17">
      <c r="A67" s="11" t="s">
        <v>37</v>
      </c>
      <c r="B67" s="11" t="s">
        <v>13</v>
      </c>
      <c r="C67" s="11" t="s">
        <v>15</v>
      </c>
      <c r="D67" s="206" t="s">
        <v>137</v>
      </c>
      <c r="E67" s="206"/>
      <c r="F67" s="206"/>
      <c r="G67" s="206"/>
      <c r="H67" s="206"/>
      <c r="I67" s="206"/>
      <c r="J67" s="206"/>
      <c r="K67" s="206"/>
      <c r="L67" s="206"/>
      <c r="M67" s="206"/>
      <c r="N67" s="206"/>
      <c r="O67" s="206"/>
      <c r="P67" s="206"/>
      <c r="Q67" s="206"/>
    </row>
    <row r="68" spans="1:17" ht="51">
      <c r="A68" s="111" t="s">
        <v>37</v>
      </c>
      <c r="B68" s="111" t="s">
        <v>13</v>
      </c>
      <c r="C68" s="111" t="s">
        <v>15</v>
      </c>
      <c r="D68" s="111" t="s">
        <v>13</v>
      </c>
      <c r="E68" s="54" t="s">
        <v>138</v>
      </c>
      <c r="F68" s="54" t="s">
        <v>133</v>
      </c>
      <c r="G68" s="112">
        <v>57.4</v>
      </c>
      <c r="H68" s="112"/>
      <c r="I68" s="112">
        <v>0.2</v>
      </c>
      <c r="J68" s="112"/>
      <c r="K68" s="112"/>
      <c r="L68" s="112"/>
      <c r="M68" s="35">
        <f>SUM(G68:L68)</f>
        <v>57.6</v>
      </c>
      <c r="N68" s="112"/>
      <c r="O68" s="37">
        <f>M68+N68</f>
        <v>57.6</v>
      </c>
      <c r="P68" s="112">
        <v>57.6</v>
      </c>
      <c r="Q68" s="112">
        <v>57.6</v>
      </c>
    </row>
    <row r="69" spans="1:17">
      <c r="A69" s="208" t="s">
        <v>47</v>
      </c>
      <c r="B69" s="208"/>
      <c r="C69" s="208"/>
      <c r="D69" s="208"/>
      <c r="E69" s="208"/>
      <c r="F69" s="208"/>
      <c r="G69" s="38">
        <f>SUM(G6:G68)</f>
        <v>5043.5999999999985</v>
      </c>
      <c r="H69" s="38">
        <f t="shared" ref="H69:Q69" si="4">SUM(H6:H68)</f>
        <v>7039.9999999999991</v>
      </c>
      <c r="I69" s="38">
        <f t="shared" si="4"/>
        <v>506.99999999999994</v>
      </c>
      <c r="J69" s="38">
        <f t="shared" si="4"/>
        <v>0</v>
      </c>
      <c r="K69" s="38">
        <f t="shared" si="4"/>
        <v>0</v>
      </c>
      <c r="L69" s="38">
        <f t="shared" si="4"/>
        <v>0</v>
      </c>
      <c r="M69" s="38">
        <f t="shared" si="4"/>
        <v>12590.600000000002</v>
      </c>
      <c r="N69" s="38">
        <f t="shared" si="4"/>
        <v>0</v>
      </c>
      <c r="O69" s="38">
        <f t="shared" si="4"/>
        <v>12590.600000000002</v>
      </c>
      <c r="P69" s="38">
        <f t="shared" si="4"/>
        <v>12423.900000000001</v>
      </c>
      <c r="Q69" s="38">
        <f t="shared" si="4"/>
        <v>12423.900000000001</v>
      </c>
    </row>
  </sheetData>
  <mergeCells count="37">
    <mergeCell ref="C58:C60"/>
    <mergeCell ref="D57:Q57"/>
    <mergeCell ref="C53:C54"/>
    <mergeCell ref="D53:D54"/>
    <mergeCell ref="E53:E54"/>
    <mergeCell ref="A69:F69"/>
    <mergeCell ref="D58:D60"/>
    <mergeCell ref="E58:E60"/>
    <mergeCell ref="D67:Q67"/>
    <mergeCell ref="A58:A60"/>
    <mergeCell ref="B58:B60"/>
    <mergeCell ref="E8:E28"/>
    <mergeCell ref="A53:A54"/>
    <mergeCell ref="B53:B54"/>
    <mergeCell ref="E31:E52"/>
    <mergeCell ref="A31:A52"/>
    <mergeCell ref="B31:B52"/>
    <mergeCell ref="C31:C52"/>
    <mergeCell ref="A8:A28"/>
    <mergeCell ref="D31:D52"/>
    <mergeCell ref="A1:Q1"/>
    <mergeCell ref="A2:A3"/>
    <mergeCell ref="B2:B3"/>
    <mergeCell ref="C2:C3"/>
    <mergeCell ref="D2:D3"/>
    <mergeCell ref="E2:E3"/>
    <mergeCell ref="F2:F3"/>
    <mergeCell ref="Q2:Q3"/>
    <mergeCell ref="G2:M2"/>
    <mergeCell ref="N2:N3"/>
    <mergeCell ref="O2:O3"/>
    <mergeCell ref="P2:P3"/>
    <mergeCell ref="B8:B28"/>
    <mergeCell ref="C8:C28"/>
    <mergeCell ref="D8:D28"/>
    <mergeCell ref="C4:Q4"/>
    <mergeCell ref="D5:Q5"/>
  </mergeCells>
  <phoneticPr fontId="0" type="noConversion"/>
  <dataValidations count="1">
    <dataValidation type="list" allowBlank="1" showInputMessage="1" showErrorMessage="1" sqref="F68 F39 F58:F66 F6:F27 F29:F37 F42:F56">
      <formula1>Asignavimų_valdytojai</formula1>
    </dataValidation>
  </dataValidations>
  <pageMargins left="0" right="0" top="0" bottom="0" header="0.31496062992125984" footer="0.31496062992125984"/>
  <pageSetup paperSize="9" scale="76" orientation="landscape" r:id="rId1"/>
</worksheet>
</file>

<file path=xl/worksheets/sheet3.xml><?xml version="1.0" encoding="utf-8"?>
<worksheet xmlns="http://schemas.openxmlformats.org/spreadsheetml/2006/main" xmlns:r="http://schemas.openxmlformats.org/officeDocument/2006/relationships">
  <dimension ref="A1:Q24"/>
  <sheetViews>
    <sheetView zoomScaleNormal="100" zoomScalePageLayoutView="60" workbookViewId="0">
      <selection sqref="A1:Q1"/>
    </sheetView>
  </sheetViews>
  <sheetFormatPr defaultRowHeight="15"/>
  <cols>
    <col min="1" max="4" width="2.85546875" style="118" customWidth="1"/>
    <col min="5" max="5" width="21.42578125" style="119" customWidth="1"/>
    <col min="6" max="6" width="28.5703125" style="118" customWidth="1"/>
    <col min="7" max="17" width="10" customWidth="1"/>
  </cols>
  <sheetData>
    <row r="1" spans="1:17">
      <c r="A1" s="209" t="s">
        <v>314</v>
      </c>
      <c r="B1" s="209"/>
      <c r="C1" s="209"/>
      <c r="D1" s="209"/>
      <c r="E1" s="209"/>
      <c r="F1" s="209"/>
      <c r="G1" s="209"/>
      <c r="H1" s="209"/>
      <c r="I1" s="209"/>
      <c r="J1" s="209"/>
      <c r="K1" s="209"/>
      <c r="L1" s="209"/>
      <c r="M1" s="209"/>
      <c r="N1" s="209"/>
      <c r="O1" s="209"/>
      <c r="P1" s="209"/>
      <c r="Q1" s="209"/>
    </row>
    <row r="2" spans="1:17">
      <c r="A2" s="201" t="s">
        <v>0</v>
      </c>
      <c r="B2" s="201" t="s">
        <v>1</v>
      </c>
      <c r="C2" s="201" t="s">
        <v>2</v>
      </c>
      <c r="D2" s="201" t="s">
        <v>3</v>
      </c>
      <c r="E2" s="201" t="s">
        <v>4</v>
      </c>
      <c r="F2" s="201" t="s">
        <v>5</v>
      </c>
      <c r="G2" s="200" t="s">
        <v>6</v>
      </c>
      <c r="H2" s="200"/>
      <c r="I2" s="200"/>
      <c r="J2" s="200"/>
      <c r="K2" s="200"/>
      <c r="L2" s="200"/>
      <c r="M2" s="200"/>
      <c r="N2" s="201" t="s">
        <v>7</v>
      </c>
      <c r="O2" s="202" t="s">
        <v>8</v>
      </c>
      <c r="P2" s="202" t="s">
        <v>9</v>
      </c>
      <c r="Q2" s="202" t="s">
        <v>311</v>
      </c>
    </row>
    <row r="3" spans="1:17" ht="173.25" customHeight="1">
      <c r="A3" s="201"/>
      <c r="B3" s="201"/>
      <c r="C3" s="201"/>
      <c r="D3" s="201"/>
      <c r="E3" s="201"/>
      <c r="F3" s="201"/>
      <c r="G3" s="6" t="s">
        <v>213</v>
      </c>
      <c r="H3" s="6" t="s">
        <v>214</v>
      </c>
      <c r="I3" s="6" t="s">
        <v>215</v>
      </c>
      <c r="J3" s="6" t="s">
        <v>216</v>
      </c>
      <c r="K3" s="6" t="s">
        <v>10</v>
      </c>
      <c r="L3" s="6" t="s">
        <v>217</v>
      </c>
      <c r="M3" s="7" t="s">
        <v>11</v>
      </c>
      <c r="N3" s="201"/>
      <c r="O3" s="202"/>
      <c r="P3" s="202"/>
      <c r="Q3" s="202"/>
    </row>
    <row r="4" spans="1:17">
      <c r="A4" s="8" t="s">
        <v>15</v>
      </c>
      <c r="B4" s="8" t="s">
        <v>13</v>
      </c>
      <c r="C4" s="216" t="s">
        <v>139</v>
      </c>
      <c r="D4" s="216"/>
      <c r="E4" s="216"/>
      <c r="F4" s="216"/>
      <c r="G4" s="216"/>
      <c r="H4" s="216"/>
      <c r="I4" s="216"/>
      <c r="J4" s="216"/>
      <c r="K4" s="216"/>
      <c r="L4" s="216"/>
      <c r="M4" s="216"/>
      <c r="N4" s="216"/>
      <c r="O4" s="216"/>
      <c r="P4" s="217"/>
      <c r="Q4" s="217"/>
    </row>
    <row r="5" spans="1:17">
      <c r="A5" s="4" t="s">
        <v>15</v>
      </c>
      <c r="B5" s="4" t="s">
        <v>13</v>
      </c>
      <c r="C5" s="4" t="s">
        <v>37</v>
      </c>
      <c r="D5" s="212" t="s">
        <v>234</v>
      </c>
      <c r="E5" s="213"/>
      <c r="F5" s="213"/>
      <c r="G5" s="213"/>
      <c r="H5" s="213"/>
      <c r="I5" s="213"/>
      <c r="J5" s="213"/>
      <c r="K5" s="213"/>
      <c r="L5" s="213"/>
      <c r="M5" s="213"/>
      <c r="N5" s="213"/>
      <c r="O5" s="213"/>
      <c r="P5" s="214"/>
      <c r="Q5" s="214"/>
    </row>
    <row r="6" spans="1:17" ht="25.5">
      <c r="A6" s="210" t="s">
        <v>15</v>
      </c>
      <c r="B6" s="210" t="s">
        <v>13</v>
      </c>
      <c r="C6" s="210" t="s">
        <v>37</v>
      </c>
      <c r="D6" s="210" t="s">
        <v>13</v>
      </c>
      <c r="E6" s="211" t="s">
        <v>365</v>
      </c>
      <c r="F6" s="3" t="s">
        <v>117</v>
      </c>
      <c r="G6" s="36">
        <v>303.8</v>
      </c>
      <c r="H6" s="36"/>
      <c r="I6" s="36">
        <v>12</v>
      </c>
      <c r="J6" s="36"/>
      <c r="K6" s="36"/>
      <c r="L6" s="36"/>
      <c r="M6" s="39">
        <f t="shared" ref="M6:M11" si="0">SUM(G6:L6)</f>
        <v>315.8</v>
      </c>
      <c r="N6" s="36"/>
      <c r="O6" s="40">
        <f t="shared" ref="O6:O11" si="1">M6+N6</f>
        <v>315.8</v>
      </c>
      <c r="P6" s="41">
        <v>315.8</v>
      </c>
      <c r="Q6" s="41">
        <v>315.8</v>
      </c>
    </row>
    <row r="7" spans="1:17">
      <c r="A7" s="210"/>
      <c r="B7" s="210"/>
      <c r="C7" s="210"/>
      <c r="D7" s="210"/>
      <c r="E7" s="211"/>
      <c r="F7" s="10" t="s">
        <v>118</v>
      </c>
      <c r="G7" s="36">
        <v>124.7</v>
      </c>
      <c r="H7" s="36"/>
      <c r="I7" s="36">
        <v>0.8</v>
      </c>
      <c r="J7" s="36"/>
      <c r="K7" s="36"/>
      <c r="L7" s="36"/>
      <c r="M7" s="39">
        <f t="shared" si="0"/>
        <v>125.5</v>
      </c>
      <c r="N7" s="36"/>
      <c r="O7" s="40">
        <f t="shared" si="1"/>
        <v>125.5</v>
      </c>
      <c r="P7" s="41">
        <v>125.5</v>
      </c>
      <c r="Q7" s="41">
        <v>125.5</v>
      </c>
    </row>
    <row r="8" spans="1:17" ht="25.5">
      <c r="A8" s="210"/>
      <c r="B8" s="210"/>
      <c r="C8" s="210"/>
      <c r="D8" s="210"/>
      <c r="E8" s="211"/>
      <c r="F8" s="10" t="s">
        <v>119</v>
      </c>
      <c r="G8" s="36">
        <v>86.3</v>
      </c>
      <c r="H8" s="36"/>
      <c r="I8" s="36">
        <v>1.1000000000000001</v>
      </c>
      <c r="J8" s="36"/>
      <c r="K8" s="36"/>
      <c r="L8" s="36"/>
      <c r="M8" s="39">
        <f t="shared" si="0"/>
        <v>87.399999999999991</v>
      </c>
      <c r="N8" s="36"/>
      <c r="O8" s="40">
        <f t="shared" si="1"/>
        <v>87.399999999999991</v>
      </c>
      <c r="P8" s="41">
        <v>87.4</v>
      </c>
      <c r="Q8" s="41">
        <v>87.4</v>
      </c>
    </row>
    <row r="9" spans="1:17" ht="25.5">
      <c r="A9" s="210"/>
      <c r="B9" s="210"/>
      <c r="C9" s="210"/>
      <c r="D9" s="210"/>
      <c r="E9" s="211"/>
      <c r="F9" s="10" t="s">
        <v>120</v>
      </c>
      <c r="G9" s="36">
        <v>140.80000000000001</v>
      </c>
      <c r="H9" s="36"/>
      <c r="I9" s="36">
        <v>1.3</v>
      </c>
      <c r="J9" s="36"/>
      <c r="K9" s="36"/>
      <c r="L9" s="36"/>
      <c r="M9" s="39">
        <f t="shared" si="0"/>
        <v>142.10000000000002</v>
      </c>
      <c r="N9" s="36"/>
      <c r="O9" s="40">
        <f t="shared" si="1"/>
        <v>142.10000000000002</v>
      </c>
      <c r="P9" s="41">
        <v>142.1</v>
      </c>
      <c r="Q9" s="41">
        <v>142.1</v>
      </c>
    </row>
    <row r="10" spans="1:17">
      <c r="A10" s="210"/>
      <c r="B10" s="210"/>
      <c r="C10" s="210"/>
      <c r="D10" s="210"/>
      <c r="E10" s="211"/>
      <c r="F10" s="10" t="s">
        <v>121</v>
      </c>
      <c r="G10" s="36">
        <v>81.8</v>
      </c>
      <c r="H10" s="36"/>
      <c r="I10" s="36">
        <v>6.2</v>
      </c>
      <c r="J10" s="36"/>
      <c r="K10" s="36"/>
      <c r="L10" s="36"/>
      <c r="M10" s="39">
        <f t="shared" si="0"/>
        <v>88</v>
      </c>
      <c r="N10" s="36"/>
      <c r="O10" s="40">
        <f t="shared" si="1"/>
        <v>88</v>
      </c>
      <c r="P10" s="41">
        <v>88</v>
      </c>
      <c r="Q10" s="41">
        <v>88</v>
      </c>
    </row>
    <row r="11" spans="1:17" ht="25.5">
      <c r="A11" s="210"/>
      <c r="B11" s="210"/>
      <c r="C11" s="210"/>
      <c r="D11" s="210"/>
      <c r="E11" s="211"/>
      <c r="F11" s="10" t="s">
        <v>122</v>
      </c>
      <c r="G11" s="36">
        <v>130.6</v>
      </c>
      <c r="H11" s="36"/>
      <c r="I11" s="36">
        <v>0.4</v>
      </c>
      <c r="J11" s="36"/>
      <c r="K11" s="36"/>
      <c r="L11" s="36"/>
      <c r="M11" s="39">
        <f t="shared" si="0"/>
        <v>131</v>
      </c>
      <c r="N11" s="36"/>
      <c r="O11" s="40">
        <f t="shared" si="1"/>
        <v>131</v>
      </c>
      <c r="P11" s="41">
        <v>131</v>
      </c>
      <c r="Q11" s="41">
        <v>131</v>
      </c>
    </row>
    <row r="12" spans="1:17">
      <c r="A12" s="4" t="s">
        <v>15</v>
      </c>
      <c r="B12" s="4" t="s">
        <v>13</v>
      </c>
      <c r="C12" s="4" t="s">
        <v>15</v>
      </c>
      <c r="D12" s="212" t="s">
        <v>235</v>
      </c>
      <c r="E12" s="213"/>
      <c r="F12" s="213"/>
      <c r="G12" s="213"/>
      <c r="H12" s="213"/>
      <c r="I12" s="213"/>
      <c r="J12" s="213"/>
      <c r="K12" s="213"/>
      <c r="L12" s="213"/>
      <c r="M12" s="213"/>
      <c r="N12" s="213"/>
      <c r="O12" s="213"/>
      <c r="P12" s="214"/>
      <c r="Q12" s="214"/>
    </row>
    <row r="13" spans="1:17" ht="25.5">
      <c r="A13" s="5" t="s">
        <v>15</v>
      </c>
      <c r="B13" s="5" t="s">
        <v>13</v>
      </c>
      <c r="C13" s="5" t="s">
        <v>15</v>
      </c>
      <c r="D13" s="5" t="s">
        <v>13</v>
      </c>
      <c r="E13" s="162" t="s">
        <v>364</v>
      </c>
      <c r="F13" s="10" t="s">
        <v>115</v>
      </c>
      <c r="G13" s="36">
        <v>420.6</v>
      </c>
      <c r="H13" s="36"/>
      <c r="I13" s="36">
        <v>1.5</v>
      </c>
      <c r="J13" s="36"/>
      <c r="K13" s="36"/>
      <c r="L13" s="36"/>
      <c r="M13" s="39">
        <f>SUM(G13:L13)</f>
        <v>422.1</v>
      </c>
      <c r="N13" s="36"/>
      <c r="O13" s="40">
        <f>M13+N13</f>
        <v>422.1</v>
      </c>
      <c r="P13" s="41">
        <v>422.1</v>
      </c>
      <c r="Q13" s="41">
        <v>422.1</v>
      </c>
    </row>
    <row r="14" spans="1:17">
      <c r="A14" s="4" t="s">
        <v>15</v>
      </c>
      <c r="B14" s="4" t="s">
        <v>13</v>
      </c>
      <c r="C14" s="4" t="s">
        <v>16</v>
      </c>
      <c r="D14" s="212" t="s">
        <v>236</v>
      </c>
      <c r="E14" s="213"/>
      <c r="F14" s="213"/>
      <c r="G14" s="213"/>
      <c r="H14" s="213"/>
      <c r="I14" s="213"/>
      <c r="J14" s="213"/>
      <c r="K14" s="213"/>
      <c r="L14" s="213"/>
      <c r="M14" s="213"/>
      <c r="N14" s="213"/>
      <c r="O14" s="213"/>
      <c r="P14" s="214"/>
      <c r="Q14" s="214"/>
    </row>
    <row r="15" spans="1:17" ht="25.5">
      <c r="A15" s="5" t="s">
        <v>15</v>
      </c>
      <c r="B15" s="5" t="s">
        <v>13</v>
      </c>
      <c r="C15" s="5" t="s">
        <v>16</v>
      </c>
      <c r="D15" s="5" t="s">
        <v>13</v>
      </c>
      <c r="E15" s="162" t="s">
        <v>363</v>
      </c>
      <c r="F15" s="10" t="s">
        <v>116</v>
      </c>
      <c r="G15" s="36">
        <v>112.8</v>
      </c>
      <c r="H15" s="36"/>
      <c r="I15" s="36"/>
      <c r="J15" s="36"/>
      <c r="K15" s="36"/>
      <c r="L15" s="36"/>
      <c r="M15" s="39">
        <f>SUM(G15:L15)</f>
        <v>112.8</v>
      </c>
      <c r="N15" s="36"/>
      <c r="O15" s="40">
        <f>M15+N15</f>
        <v>112.8</v>
      </c>
      <c r="P15" s="41">
        <v>112.8</v>
      </c>
      <c r="Q15" s="41">
        <v>112.8</v>
      </c>
    </row>
    <row r="16" spans="1:17">
      <c r="A16" s="4" t="s">
        <v>15</v>
      </c>
      <c r="B16" s="4" t="s">
        <v>13</v>
      </c>
      <c r="C16" s="4" t="s">
        <v>17</v>
      </c>
      <c r="D16" s="212" t="s">
        <v>140</v>
      </c>
      <c r="E16" s="213"/>
      <c r="F16" s="213"/>
      <c r="G16" s="213"/>
      <c r="H16" s="213"/>
      <c r="I16" s="213"/>
      <c r="J16" s="213"/>
      <c r="K16" s="213"/>
      <c r="L16" s="213"/>
      <c r="M16" s="213"/>
      <c r="N16" s="213"/>
      <c r="O16" s="213"/>
      <c r="P16" s="214"/>
      <c r="Q16" s="214"/>
    </row>
    <row r="17" spans="1:17" ht="51">
      <c r="A17" s="5" t="s">
        <v>15</v>
      </c>
      <c r="B17" s="5" t="s">
        <v>13</v>
      </c>
      <c r="C17" s="5" t="s">
        <v>17</v>
      </c>
      <c r="D17" s="5" t="s">
        <v>37</v>
      </c>
      <c r="E17" s="162" t="s">
        <v>362</v>
      </c>
      <c r="F17" s="10" t="s">
        <v>14</v>
      </c>
      <c r="G17" s="163"/>
      <c r="H17" s="36">
        <v>7.8</v>
      </c>
      <c r="I17" s="36"/>
      <c r="J17" s="36"/>
      <c r="K17" s="36"/>
      <c r="L17" s="36"/>
      <c r="M17" s="39">
        <f>SUM(G17:L17)</f>
        <v>7.8</v>
      </c>
      <c r="N17" s="36"/>
      <c r="O17" s="40">
        <f>M17+N17</f>
        <v>7.8</v>
      </c>
      <c r="P17" s="41">
        <v>7.8</v>
      </c>
      <c r="Q17" s="41">
        <v>7.8</v>
      </c>
    </row>
    <row r="18" spans="1:17">
      <c r="A18" s="4" t="s">
        <v>15</v>
      </c>
      <c r="B18" s="4" t="s">
        <v>13</v>
      </c>
      <c r="C18" s="4" t="s">
        <v>18</v>
      </c>
      <c r="D18" s="212" t="s">
        <v>361</v>
      </c>
      <c r="E18" s="213"/>
      <c r="F18" s="213"/>
      <c r="G18" s="213"/>
      <c r="H18" s="213"/>
      <c r="I18" s="213"/>
      <c r="J18" s="213"/>
      <c r="K18" s="213"/>
      <c r="L18" s="213"/>
      <c r="M18" s="213"/>
      <c r="N18" s="213"/>
      <c r="O18" s="213"/>
      <c r="P18" s="214"/>
      <c r="Q18" s="214"/>
    </row>
    <row r="19" spans="1:17" ht="38.25">
      <c r="A19" s="5" t="s">
        <v>15</v>
      </c>
      <c r="B19" s="5" t="s">
        <v>13</v>
      </c>
      <c r="C19" s="5" t="s">
        <v>18</v>
      </c>
      <c r="D19" s="5" t="s">
        <v>13</v>
      </c>
      <c r="E19" s="162" t="s">
        <v>356</v>
      </c>
      <c r="F19" s="10" t="s">
        <v>14</v>
      </c>
      <c r="G19" s="36">
        <v>64.599999999999994</v>
      </c>
      <c r="H19" s="36"/>
      <c r="I19" s="36"/>
      <c r="J19" s="36"/>
      <c r="K19" s="36"/>
      <c r="L19" s="36"/>
      <c r="M19" s="39">
        <f>SUM(G19:L19)</f>
        <v>64.599999999999994</v>
      </c>
      <c r="N19" s="36"/>
      <c r="O19" s="40">
        <f>M19+N19</f>
        <v>64.599999999999994</v>
      </c>
      <c r="P19" s="41">
        <v>64.599999999999994</v>
      </c>
      <c r="Q19" s="41">
        <v>64.599999999999994</v>
      </c>
    </row>
    <row r="20" spans="1:17" ht="318.75">
      <c r="A20" s="5" t="s">
        <v>15</v>
      </c>
      <c r="B20" s="5" t="s">
        <v>13</v>
      </c>
      <c r="C20" s="5" t="s">
        <v>18</v>
      </c>
      <c r="D20" s="5" t="s">
        <v>17</v>
      </c>
      <c r="E20" s="164" t="s">
        <v>357</v>
      </c>
      <c r="F20" s="10" t="s">
        <v>14</v>
      </c>
      <c r="G20" s="36">
        <v>71.2</v>
      </c>
      <c r="H20" s="36"/>
      <c r="I20" s="36"/>
      <c r="J20" s="36"/>
      <c r="K20" s="36"/>
      <c r="L20" s="36"/>
      <c r="M20" s="39">
        <f>SUM(G20:L20)</f>
        <v>71.2</v>
      </c>
      <c r="N20" s="36"/>
      <c r="O20" s="40">
        <f>M20+N20</f>
        <v>71.2</v>
      </c>
      <c r="P20" s="41">
        <v>71.2</v>
      </c>
      <c r="Q20" s="41">
        <v>71.2</v>
      </c>
    </row>
    <row r="21" spans="1:17" ht="102">
      <c r="A21" s="5" t="s">
        <v>15</v>
      </c>
      <c r="B21" s="5" t="s">
        <v>13</v>
      </c>
      <c r="C21" s="5" t="s">
        <v>18</v>
      </c>
      <c r="D21" s="5" t="s">
        <v>18</v>
      </c>
      <c r="E21" s="162" t="s">
        <v>360</v>
      </c>
      <c r="F21" s="10" t="s">
        <v>14</v>
      </c>
      <c r="G21" s="36">
        <v>5.5</v>
      </c>
      <c r="H21" s="36"/>
      <c r="I21" s="36"/>
      <c r="J21" s="36"/>
      <c r="K21" s="36"/>
      <c r="L21" s="36"/>
      <c r="M21" s="39">
        <f>SUM(G21:L21)</f>
        <v>5.5</v>
      </c>
      <c r="N21" s="36"/>
      <c r="O21" s="40">
        <f>M21+N21</f>
        <v>5.5</v>
      </c>
      <c r="P21" s="41">
        <v>5.5</v>
      </c>
      <c r="Q21" s="41">
        <v>5.5</v>
      </c>
    </row>
    <row r="22" spans="1:17">
      <c r="A22" s="165" t="s">
        <v>15</v>
      </c>
      <c r="B22" s="165" t="s">
        <v>13</v>
      </c>
      <c r="C22" s="165" t="s">
        <v>19</v>
      </c>
      <c r="D22" s="215" t="s">
        <v>359</v>
      </c>
      <c r="E22" s="215"/>
      <c r="F22" s="215"/>
      <c r="G22" s="215"/>
      <c r="H22" s="215"/>
      <c r="I22" s="215"/>
      <c r="J22" s="215"/>
      <c r="K22" s="215"/>
      <c r="L22" s="215"/>
      <c r="M22" s="215"/>
      <c r="N22" s="215"/>
      <c r="O22" s="215"/>
      <c r="P22" s="215"/>
      <c r="Q22" s="215"/>
    </row>
    <row r="23" spans="1:17" ht="76.5">
      <c r="A23" s="5" t="s">
        <v>15</v>
      </c>
      <c r="B23" s="5" t="s">
        <v>13</v>
      </c>
      <c r="C23" s="5" t="s">
        <v>19</v>
      </c>
      <c r="D23" s="5" t="s">
        <v>13</v>
      </c>
      <c r="E23" s="162" t="s">
        <v>358</v>
      </c>
      <c r="F23" s="10"/>
      <c r="G23" s="36">
        <v>55</v>
      </c>
      <c r="H23" s="36"/>
      <c r="I23" s="36"/>
      <c r="J23" s="36"/>
      <c r="K23" s="36"/>
      <c r="L23" s="36"/>
      <c r="M23" s="39">
        <f>SUM(G23:L23)</f>
        <v>55</v>
      </c>
      <c r="N23" s="36"/>
      <c r="O23" s="40">
        <f>SUM(M23:N23)</f>
        <v>55</v>
      </c>
      <c r="P23" s="41">
        <v>55</v>
      </c>
      <c r="Q23" s="41">
        <v>55</v>
      </c>
    </row>
    <row r="24" spans="1:17">
      <c r="A24" s="208" t="s">
        <v>47</v>
      </c>
      <c r="B24" s="208"/>
      <c r="C24" s="208"/>
      <c r="D24" s="208"/>
      <c r="E24" s="208"/>
      <c r="F24" s="208"/>
      <c r="G24" s="38">
        <f t="shared" ref="G24:Q24" si="2">SUM(G5:G23)</f>
        <v>1597.6999999999998</v>
      </c>
      <c r="H24" s="38">
        <f t="shared" si="2"/>
        <v>7.8</v>
      </c>
      <c r="I24" s="38">
        <f t="shared" si="2"/>
        <v>23.3</v>
      </c>
      <c r="J24" s="38">
        <f t="shared" si="2"/>
        <v>0</v>
      </c>
      <c r="K24" s="38">
        <f t="shared" si="2"/>
        <v>0</v>
      </c>
      <c r="L24" s="38">
        <f t="shared" si="2"/>
        <v>0</v>
      </c>
      <c r="M24" s="38">
        <f t="shared" si="2"/>
        <v>1628.8</v>
      </c>
      <c r="N24" s="38">
        <f t="shared" si="2"/>
        <v>0</v>
      </c>
      <c r="O24" s="38">
        <f t="shared" si="2"/>
        <v>1628.8</v>
      </c>
      <c r="P24" s="38">
        <f t="shared" si="2"/>
        <v>1628.8</v>
      </c>
      <c r="Q24" s="38">
        <f t="shared" si="2"/>
        <v>1628.8</v>
      </c>
    </row>
  </sheetData>
  <mergeCells count="25">
    <mergeCell ref="D5:Q5"/>
    <mergeCell ref="D16:Q16"/>
    <mergeCell ref="Q2:Q3"/>
    <mergeCell ref="D18:Q18"/>
    <mergeCell ref="G2:M2"/>
    <mergeCell ref="N2:N3"/>
    <mergeCell ref="O2:O3"/>
    <mergeCell ref="P2:P3"/>
    <mergeCell ref="C4:Q4"/>
    <mergeCell ref="A24:F24"/>
    <mergeCell ref="A6:A11"/>
    <mergeCell ref="B6:B11"/>
    <mergeCell ref="C6:C11"/>
    <mergeCell ref="D6:D11"/>
    <mergeCell ref="E6:E11"/>
    <mergeCell ref="D12:Q12"/>
    <mergeCell ref="D14:Q14"/>
    <mergeCell ref="D22:Q22"/>
    <mergeCell ref="A1:Q1"/>
    <mergeCell ref="A2:A3"/>
    <mergeCell ref="B2:B3"/>
    <mergeCell ref="C2:C3"/>
    <mergeCell ref="D2:D3"/>
    <mergeCell ref="E2:E3"/>
    <mergeCell ref="F2:F3"/>
  </mergeCells>
  <phoneticPr fontId="0" type="noConversion"/>
  <dataValidations count="1">
    <dataValidation type="list" allowBlank="1" showInputMessage="1" showErrorMessage="1" sqref="F5:F21 F23">
      <formula1>Asignavimų_valdytojai</formula1>
    </dataValidation>
  </dataValidations>
  <printOptions horizontalCentered="1"/>
  <pageMargins left="0.2" right="0.2" top="1" bottom="0.25" header="0.3" footer="0.3"/>
  <pageSetup paperSize="9" scale="76" orientation="landscape" r:id="rId1"/>
</worksheet>
</file>

<file path=xl/worksheets/sheet4.xml><?xml version="1.0" encoding="utf-8"?>
<worksheet xmlns="http://schemas.openxmlformats.org/spreadsheetml/2006/main" xmlns:r="http://schemas.openxmlformats.org/officeDocument/2006/relationships">
  <dimension ref="A1:Q47"/>
  <sheetViews>
    <sheetView zoomScaleNormal="100" zoomScalePageLayoutView="40" workbookViewId="0">
      <selection sqref="A1:Q1"/>
    </sheetView>
  </sheetViews>
  <sheetFormatPr defaultRowHeight="15"/>
  <cols>
    <col min="1" max="4" width="2.85546875" style="132" customWidth="1"/>
    <col min="5" max="5" width="21.42578125" style="132" customWidth="1"/>
    <col min="6" max="6" width="28.5703125" style="132" customWidth="1"/>
    <col min="7" max="17" width="10" style="132" customWidth="1"/>
    <col min="18" max="16384" width="9.140625" style="132"/>
  </cols>
  <sheetData>
    <row r="1" spans="1:17">
      <c r="A1" s="204" t="s">
        <v>375</v>
      </c>
      <c r="B1" s="204"/>
      <c r="C1" s="204"/>
      <c r="D1" s="204"/>
      <c r="E1" s="204"/>
      <c r="F1" s="204"/>
      <c r="G1" s="204"/>
      <c r="H1" s="204"/>
      <c r="I1" s="204"/>
      <c r="J1" s="204"/>
      <c r="K1" s="204"/>
      <c r="L1" s="204"/>
      <c r="M1" s="204"/>
      <c r="N1" s="204"/>
      <c r="O1" s="204"/>
      <c r="P1" s="204"/>
      <c r="Q1" s="204"/>
    </row>
    <row r="2" spans="1:17">
      <c r="A2" s="201" t="s">
        <v>0</v>
      </c>
      <c r="B2" s="201" t="s">
        <v>1</v>
      </c>
      <c r="C2" s="201" t="s">
        <v>2</v>
      </c>
      <c r="D2" s="201" t="s">
        <v>3</v>
      </c>
      <c r="E2" s="201" t="s">
        <v>4</v>
      </c>
      <c r="F2" s="201" t="s">
        <v>5</v>
      </c>
      <c r="G2" s="200" t="s">
        <v>6</v>
      </c>
      <c r="H2" s="200"/>
      <c r="I2" s="200"/>
      <c r="J2" s="200"/>
      <c r="K2" s="200"/>
      <c r="L2" s="200"/>
      <c r="M2" s="200"/>
      <c r="N2" s="201" t="s">
        <v>7</v>
      </c>
      <c r="O2" s="202" t="s">
        <v>8</v>
      </c>
      <c r="P2" s="202" t="s">
        <v>9</v>
      </c>
      <c r="Q2" s="202" t="s">
        <v>311</v>
      </c>
    </row>
    <row r="3" spans="1:17" ht="173.25">
      <c r="A3" s="201"/>
      <c r="B3" s="201"/>
      <c r="C3" s="201"/>
      <c r="D3" s="201"/>
      <c r="E3" s="201"/>
      <c r="F3" s="201"/>
      <c r="G3" s="6" t="s">
        <v>213</v>
      </c>
      <c r="H3" s="6" t="s">
        <v>214</v>
      </c>
      <c r="I3" s="6" t="s">
        <v>215</v>
      </c>
      <c r="J3" s="6" t="s">
        <v>216</v>
      </c>
      <c r="K3" s="6" t="s">
        <v>10</v>
      </c>
      <c r="L3" s="6" t="s">
        <v>217</v>
      </c>
      <c r="M3" s="7" t="s">
        <v>11</v>
      </c>
      <c r="N3" s="201"/>
      <c r="O3" s="202"/>
      <c r="P3" s="202"/>
      <c r="Q3" s="202"/>
    </row>
    <row r="4" spans="1:17">
      <c r="A4" s="8" t="s">
        <v>16</v>
      </c>
      <c r="B4" s="8" t="s">
        <v>13</v>
      </c>
      <c r="C4" s="229" t="s">
        <v>245</v>
      </c>
      <c r="D4" s="230"/>
      <c r="E4" s="230"/>
      <c r="F4" s="230"/>
      <c r="G4" s="230"/>
      <c r="H4" s="230"/>
      <c r="I4" s="230"/>
      <c r="J4" s="230"/>
      <c r="K4" s="230"/>
      <c r="L4" s="230"/>
      <c r="M4" s="230"/>
      <c r="N4" s="230"/>
      <c r="O4" s="230"/>
      <c r="P4" s="230"/>
      <c r="Q4" s="231"/>
    </row>
    <row r="5" spans="1:17">
      <c r="A5" s="4" t="s">
        <v>16</v>
      </c>
      <c r="B5" s="4" t="s">
        <v>13</v>
      </c>
      <c r="C5" s="4" t="s">
        <v>13</v>
      </c>
      <c r="D5" s="232" t="s">
        <v>246</v>
      </c>
      <c r="E5" s="233"/>
      <c r="F5" s="233"/>
      <c r="G5" s="233"/>
      <c r="H5" s="233"/>
      <c r="I5" s="233"/>
      <c r="J5" s="233"/>
      <c r="K5" s="233"/>
      <c r="L5" s="233"/>
      <c r="M5" s="233"/>
      <c r="N5" s="233"/>
      <c r="O5" s="233"/>
      <c r="P5" s="233"/>
      <c r="Q5" s="234"/>
    </row>
    <row r="6" spans="1:17" ht="63.75">
      <c r="A6" s="5" t="s">
        <v>16</v>
      </c>
      <c r="B6" s="5" t="s">
        <v>13</v>
      </c>
      <c r="C6" s="5" t="s">
        <v>13</v>
      </c>
      <c r="D6" s="5" t="s">
        <v>13</v>
      </c>
      <c r="E6" s="54" t="s">
        <v>247</v>
      </c>
      <c r="F6" s="3" t="s">
        <v>14</v>
      </c>
      <c r="G6" s="43"/>
      <c r="H6" s="41">
        <v>163.5</v>
      </c>
      <c r="I6" s="41"/>
      <c r="J6" s="41"/>
      <c r="K6" s="41"/>
      <c r="L6" s="41"/>
      <c r="M6" s="39">
        <f>SUM(G6:L6)</f>
        <v>163.5</v>
      </c>
      <c r="N6" s="41"/>
      <c r="O6" s="37">
        <f>M6+N6</f>
        <v>163.5</v>
      </c>
      <c r="P6" s="41">
        <v>163</v>
      </c>
      <c r="Q6" s="41">
        <v>163</v>
      </c>
    </row>
    <row r="7" spans="1:17" ht="89.25">
      <c r="A7" s="5" t="s">
        <v>16</v>
      </c>
      <c r="B7" s="5" t="s">
        <v>13</v>
      </c>
      <c r="C7" s="5" t="s">
        <v>13</v>
      </c>
      <c r="D7" s="5" t="s">
        <v>37</v>
      </c>
      <c r="E7" s="54" t="s">
        <v>351</v>
      </c>
      <c r="F7" s="3" t="s">
        <v>14</v>
      </c>
      <c r="G7" s="41">
        <v>1250</v>
      </c>
      <c r="H7" s="41"/>
      <c r="I7" s="41"/>
      <c r="J7" s="41"/>
      <c r="K7" s="41"/>
      <c r="L7" s="41"/>
      <c r="M7" s="39">
        <f>SUM(G7:L7)</f>
        <v>1250</v>
      </c>
      <c r="N7" s="41"/>
      <c r="O7" s="37">
        <f>M7+N7</f>
        <v>1250</v>
      </c>
      <c r="P7" s="41">
        <v>1300</v>
      </c>
      <c r="Q7" s="41">
        <v>1300</v>
      </c>
    </row>
    <row r="8" spans="1:17" ht="63.75">
      <c r="A8" s="5" t="s">
        <v>16</v>
      </c>
      <c r="B8" s="5" t="s">
        <v>13</v>
      </c>
      <c r="C8" s="5" t="s">
        <v>13</v>
      </c>
      <c r="D8" s="5" t="s">
        <v>16</v>
      </c>
      <c r="E8" s="13" t="s">
        <v>328</v>
      </c>
      <c r="F8" s="3" t="s">
        <v>14</v>
      </c>
      <c r="G8" s="43"/>
      <c r="H8" s="41"/>
      <c r="I8" s="41"/>
      <c r="J8" s="41"/>
      <c r="K8" s="41"/>
      <c r="L8" s="41"/>
      <c r="M8" s="39">
        <f>SUM(G8:L8)</f>
        <v>0</v>
      </c>
      <c r="N8" s="44">
        <f>4492.8+0.76</f>
        <v>4493.5600000000004</v>
      </c>
      <c r="O8" s="37">
        <f>M8+N8</f>
        <v>4493.5600000000004</v>
      </c>
      <c r="P8" s="41">
        <v>4492.8</v>
      </c>
      <c r="Q8" s="41">
        <v>4492.8</v>
      </c>
    </row>
    <row r="9" spans="1:17">
      <c r="A9" s="4" t="s">
        <v>16</v>
      </c>
      <c r="B9" s="4" t="s">
        <v>13</v>
      </c>
      <c r="C9" s="4" t="s">
        <v>37</v>
      </c>
      <c r="D9" s="223" t="s">
        <v>141</v>
      </c>
      <c r="E9" s="223"/>
      <c r="F9" s="223"/>
      <c r="G9" s="223"/>
      <c r="H9" s="223"/>
      <c r="I9" s="223"/>
      <c r="J9" s="223"/>
      <c r="K9" s="223"/>
      <c r="L9" s="223"/>
      <c r="M9" s="223"/>
      <c r="N9" s="223"/>
      <c r="O9" s="223"/>
      <c r="P9" s="224"/>
      <c r="Q9" s="224"/>
    </row>
    <row r="10" spans="1:17" ht="25.5" customHeight="1">
      <c r="A10" s="221" t="s">
        <v>16</v>
      </c>
      <c r="B10" s="221" t="s">
        <v>13</v>
      </c>
      <c r="C10" s="221" t="s">
        <v>37</v>
      </c>
      <c r="D10" s="221" t="s">
        <v>13</v>
      </c>
      <c r="E10" s="225" t="s">
        <v>221</v>
      </c>
      <c r="F10" s="3" t="s">
        <v>14</v>
      </c>
      <c r="G10" s="43"/>
      <c r="H10" s="41">
        <v>50.5</v>
      </c>
      <c r="I10" s="41"/>
      <c r="J10" s="41"/>
      <c r="K10" s="41"/>
      <c r="L10" s="41"/>
      <c r="M10" s="39">
        <f t="shared" ref="M10:M34" si="0">SUM(G10:L10)</f>
        <v>50.5</v>
      </c>
      <c r="N10" s="41"/>
      <c r="O10" s="37">
        <f t="shared" ref="O10:O22" si="1">M10+N10</f>
        <v>50.5</v>
      </c>
      <c r="P10" s="41">
        <v>50.5</v>
      </c>
      <c r="Q10" s="41">
        <v>50.2</v>
      </c>
    </row>
    <row r="11" spans="1:17" ht="25.5">
      <c r="A11" s="221"/>
      <c r="B11" s="221"/>
      <c r="C11" s="221"/>
      <c r="D11" s="221"/>
      <c r="E11" s="225"/>
      <c r="F11" s="3" t="s">
        <v>68</v>
      </c>
      <c r="G11" s="43"/>
      <c r="H11" s="41">
        <v>3.7</v>
      </c>
      <c r="I11" s="41"/>
      <c r="J11" s="41"/>
      <c r="K11" s="41"/>
      <c r="L11" s="41"/>
      <c r="M11" s="39">
        <f t="shared" si="0"/>
        <v>3.7</v>
      </c>
      <c r="N11" s="41"/>
      <c r="O11" s="37">
        <f t="shared" si="1"/>
        <v>3.7</v>
      </c>
      <c r="P11" s="41">
        <v>3.7</v>
      </c>
      <c r="Q11" s="41">
        <v>3.7</v>
      </c>
    </row>
    <row r="12" spans="1:17">
      <c r="A12" s="221"/>
      <c r="B12" s="221"/>
      <c r="C12" s="221"/>
      <c r="D12" s="221"/>
      <c r="E12" s="225"/>
      <c r="F12" s="3" t="s">
        <v>104</v>
      </c>
      <c r="G12" s="43"/>
      <c r="H12" s="41">
        <v>32</v>
      </c>
      <c r="I12" s="41"/>
      <c r="J12" s="41"/>
      <c r="K12" s="41"/>
      <c r="L12" s="41"/>
      <c r="M12" s="39">
        <f t="shared" si="0"/>
        <v>32</v>
      </c>
      <c r="N12" s="41"/>
      <c r="O12" s="37">
        <f t="shared" si="1"/>
        <v>32</v>
      </c>
      <c r="P12" s="41">
        <v>32</v>
      </c>
      <c r="Q12" s="41">
        <v>32</v>
      </c>
    </row>
    <row r="13" spans="1:17">
      <c r="A13" s="221"/>
      <c r="B13" s="221"/>
      <c r="C13" s="221"/>
      <c r="D13" s="221"/>
      <c r="E13" s="225"/>
      <c r="F13" s="3" t="s">
        <v>69</v>
      </c>
      <c r="G13" s="43"/>
      <c r="H13" s="41">
        <v>33</v>
      </c>
      <c r="I13" s="41"/>
      <c r="J13" s="41"/>
      <c r="K13" s="41"/>
      <c r="L13" s="41"/>
      <c r="M13" s="39">
        <f t="shared" si="0"/>
        <v>33</v>
      </c>
      <c r="N13" s="41"/>
      <c r="O13" s="37">
        <f t="shared" si="1"/>
        <v>33</v>
      </c>
      <c r="P13" s="41">
        <v>33</v>
      </c>
      <c r="Q13" s="41">
        <v>33</v>
      </c>
    </row>
    <row r="14" spans="1:17" ht="25.5">
      <c r="A14" s="221"/>
      <c r="B14" s="221"/>
      <c r="C14" s="221"/>
      <c r="D14" s="221"/>
      <c r="E14" s="225"/>
      <c r="F14" s="3" t="s">
        <v>103</v>
      </c>
      <c r="G14" s="43"/>
      <c r="H14" s="41">
        <v>12</v>
      </c>
      <c r="I14" s="41"/>
      <c r="J14" s="41"/>
      <c r="K14" s="41"/>
      <c r="L14" s="41"/>
      <c r="M14" s="39">
        <f t="shared" si="0"/>
        <v>12</v>
      </c>
      <c r="N14" s="41"/>
      <c r="O14" s="37">
        <f t="shared" si="1"/>
        <v>12</v>
      </c>
      <c r="P14" s="41">
        <v>12</v>
      </c>
      <c r="Q14" s="41">
        <v>12</v>
      </c>
    </row>
    <row r="15" spans="1:17" ht="25.5">
      <c r="A15" s="221"/>
      <c r="B15" s="221"/>
      <c r="C15" s="221"/>
      <c r="D15" s="221"/>
      <c r="E15" s="225"/>
      <c r="F15" s="3" t="s">
        <v>127</v>
      </c>
      <c r="G15" s="43"/>
      <c r="H15" s="41">
        <v>3.6</v>
      </c>
      <c r="I15" s="41"/>
      <c r="J15" s="41"/>
      <c r="K15" s="41"/>
      <c r="L15" s="41"/>
      <c r="M15" s="39">
        <f t="shared" si="0"/>
        <v>3.6</v>
      </c>
      <c r="N15" s="41"/>
      <c r="O15" s="37">
        <f t="shared" si="1"/>
        <v>3.6</v>
      </c>
      <c r="P15" s="41">
        <v>3.6</v>
      </c>
      <c r="Q15" s="41">
        <v>3.6</v>
      </c>
    </row>
    <row r="16" spans="1:17" ht="35.450000000000003" customHeight="1">
      <c r="A16" s="221"/>
      <c r="B16" s="221"/>
      <c r="C16" s="221"/>
      <c r="D16" s="221"/>
      <c r="E16" s="225"/>
      <c r="F16" s="3" t="s">
        <v>105</v>
      </c>
      <c r="G16" s="43"/>
      <c r="H16" s="41">
        <v>24</v>
      </c>
      <c r="I16" s="41"/>
      <c r="J16" s="41"/>
      <c r="K16" s="41"/>
      <c r="L16" s="41"/>
      <c r="M16" s="39">
        <f t="shared" si="0"/>
        <v>24</v>
      </c>
      <c r="N16" s="41"/>
      <c r="O16" s="37">
        <f t="shared" si="1"/>
        <v>24</v>
      </c>
      <c r="P16" s="41">
        <v>24</v>
      </c>
      <c r="Q16" s="41">
        <v>24</v>
      </c>
    </row>
    <row r="17" spans="1:17" ht="25.5">
      <c r="A17" s="221"/>
      <c r="B17" s="221"/>
      <c r="C17" s="221"/>
      <c r="D17" s="221"/>
      <c r="E17" s="225"/>
      <c r="F17" s="3" t="s">
        <v>108</v>
      </c>
      <c r="G17" s="43"/>
      <c r="H17" s="41">
        <v>13</v>
      </c>
      <c r="I17" s="41"/>
      <c r="J17" s="41"/>
      <c r="K17" s="41"/>
      <c r="L17" s="41"/>
      <c r="M17" s="39">
        <f t="shared" si="0"/>
        <v>13</v>
      </c>
      <c r="N17" s="41"/>
      <c r="O17" s="37">
        <f t="shared" si="1"/>
        <v>13</v>
      </c>
      <c r="P17" s="41">
        <v>13</v>
      </c>
      <c r="Q17" s="41">
        <v>13</v>
      </c>
    </row>
    <row r="18" spans="1:17" ht="25.5">
      <c r="A18" s="221"/>
      <c r="B18" s="221"/>
      <c r="C18" s="221"/>
      <c r="D18" s="221"/>
      <c r="E18" s="225"/>
      <c r="F18" s="3" t="s">
        <v>344</v>
      </c>
      <c r="G18" s="43"/>
      <c r="H18" s="41">
        <v>13</v>
      </c>
      <c r="I18" s="41"/>
      <c r="J18" s="41"/>
      <c r="K18" s="41"/>
      <c r="L18" s="41"/>
      <c r="M18" s="39">
        <f t="shared" si="0"/>
        <v>13</v>
      </c>
      <c r="N18" s="41"/>
      <c r="O18" s="37">
        <f t="shared" si="1"/>
        <v>13</v>
      </c>
      <c r="P18" s="41">
        <v>13</v>
      </c>
      <c r="Q18" s="41">
        <v>13</v>
      </c>
    </row>
    <row r="19" spans="1:17" ht="25.5">
      <c r="A19" s="221"/>
      <c r="B19" s="221"/>
      <c r="C19" s="221"/>
      <c r="D19" s="221"/>
      <c r="E19" s="225"/>
      <c r="F19" s="3" t="s">
        <v>109</v>
      </c>
      <c r="G19" s="43"/>
      <c r="H19" s="41">
        <v>12</v>
      </c>
      <c r="I19" s="41"/>
      <c r="J19" s="41"/>
      <c r="K19" s="41"/>
      <c r="L19" s="41"/>
      <c r="M19" s="39">
        <f t="shared" si="0"/>
        <v>12</v>
      </c>
      <c r="N19" s="41"/>
      <c r="O19" s="37">
        <f t="shared" si="1"/>
        <v>12</v>
      </c>
      <c r="P19" s="41">
        <v>12</v>
      </c>
      <c r="Q19" s="41">
        <v>12</v>
      </c>
    </row>
    <row r="20" spans="1:17" ht="25.5">
      <c r="A20" s="221"/>
      <c r="B20" s="221"/>
      <c r="C20" s="221"/>
      <c r="D20" s="221"/>
      <c r="E20" s="225"/>
      <c r="F20" s="3" t="s">
        <v>106</v>
      </c>
      <c r="G20" s="43"/>
      <c r="H20" s="41">
        <v>11</v>
      </c>
      <c r="I20" s="41"/>
      <c r="J20" s="41"/>
      <c r="K20" s="41"/>
      <c r="L20" s="41"/>
      <c r="M20" s="39">
        <f t="shared" si="0"/>
        <v>11</v>
      </c>
      <c r="N20" s="41"/>
      <c r="O20" s="37">
        <f t="shared" si="1"/>
        <v>11</v>
      </c>
      <c r="P20" s="41">
        <v>11</v>
      </c>
      <c r="Q20" s="41">
        <v>11</v>
      </c>
    </row>
    <row r="21" spans="1:17" ht="25.5">
      <c r="A21" s="221"/>
      <c r="B21" s="221"/>
      <c r="C21" s="221"/>
      <c r="D21" s="221"/>
      <c r="E21" s="225"/>
      <c r="F21" s="3" t="s">
        <v>345</v>
      </c>
      <c r="G21" s="43"/>
      <c r="H21" s="41">
        <v>4.2</v>
      </c>
      <c r="I21" s="41"/>
      <c r="J21" s="41"/>
      <c r="K21" s="41"/>
      <c r="L21" s="41"/>
      <c r="M21" s="39">
        <f t="shared" si="0"/>
        <v>4.2</v>
      </c>
      <c r="N21" s="41"/>
      <c r="O21" s="37">
        <f t="shared" si="1"/>
        <v>4.2</v>
      </c>
      <c r="P21" s="41">
        <v>4.2</v>
      </c>
      <c r="Q21" s="41">
        <v>4.2</v>
      </c>
    </row>
    <row r="22" spans="1:17" ht="25.5">
      <c r="A22" s="221"/>
      <c r="B22" s="221"/>
      <c r="C22" s="221"/>
      <c r="D22" s="221"/>
      <c r="E22" s="225"/>
      <c r="F22" s="3" t="s">
        <v>100</v>
      </c>
      <c r="G22" s="43"/>
      <c r="H22" s="41">
        <v>3.1</v>
      </c>
      <c r="I22" s="41"/>
      <c r="J22" s="41"/>
      <c r="K22" s="41"/>
      <c r="L22" s="41"/>
      <c r="M22" s="39">
        <f t="shared" si="0"/>
        <v>3.1</v>
      </c>
      <c r="N22" s="41"/>
      <c r="O22" s="37">
        <f t="shared" si="1"/>
        <v>3.1</v>
      </c>
      <c r="P22" s="41">
        <v>3.1</v>
      </c>
      <c r="Q22" s="41">
        <v>3.1</v>
      </c>
    </row>
    <row r="23" spans="1:17" ht="25.5">
      <c r="A23" s="221"/>
      <c r="B23" s="221"/>
      <c r="C23" s="221"/>
      <c r="D23" s="221"/>
      <c r="E23" s="225"/>
      <c r="F23" s="3" t="s">
        <v>101</v>
      </c>
      <c r="G23" s="43"/>
      <c r="H23" s="41">
        <v>3.2</v>
      </c>
      <c r="I23" s="41"/>
      <c r="J23" s="41"/>
      <c r="K23" s="41"/>
      <c r="L23" s="41"/>
      <c r="M23" s="39">
        <f t="shared" si="0"/>
        <v>3.2</v>
      </c>
      <c r="N23" s="41"/>
      <c r="O23" s="37">
        <v>3.2</v>
      </c>
      <c r="P23" s="41">
        <v>3.2</v>
      </c>
      <c r="Q23" s="41">
        <v>3.2</v>
      </c>
    </row>
    <row r="24" spans="1:17" ht="25.5">
      <c r="A24" s="221"/>
      <c r="B24" s="221"/>
      <c r="C24" s="221"/>
      <c r="D24" s="221"/>
      <c r="E24" s="225"/>
      <c r="F24" s="3" t="s">
        <v>102</v>
      </c>
      <c r="G24" s="43"/>
      <c r="H24" s="41">
        <v>4.0999999999999996</v>
      </c>
      <c r="I24" s="41"/>
      <c r="J24" s="41"/>
      <c r="K24" s="41"/>
      <c r="L24" s="41"/>
      <c r="M24" s="39">
        <f t="shared" si="0"/>
        <v>4.0999999999999996</v>
      </c>
      <c r="N24" s="41"/>
      <c r="O24" s="37">
        <f t="shared" ref="O24:O34" si="2">M24+N24</f>
        <v>4.0999999999999996</v>
      </c>
      <c r="P24" s="41">
        <v>4.0999999999999996</v>
      </c>
      <c r="Q24" s="41">
        <v>4.0999999999999996</v>
      </c>
    </row>
    <row r="25" spans="1:17" ht="25.5">
      <c r="A25" s="221"/>
      <c r="B25" s="221"/>
      <c r="C25" s="221"/>
      <c r="D25" s="221"/>
      <c r="E25" s="225"/>
      <c r="F25" s="3" t="s">
        <v>96</v>
      </c>
      <c r="G25" s="43"/>
      <c r="H25" s="41">
        <v>0.3</v>
      </c>
      <c r="I25" s="41"/>
      <c r="J25" s="41"/>
      <c r="K25" s="41"/>
      <c r="L25" s="41"/>
      <c r="M25" s="39">
        <f t="shared" si="0"/>
        <v>0.3</v>
      </c>
      <c r="N25" s="41"/>
      <c r="O25" s="37">
        <f t="shared" si="2"/>
        <v>0.3</v>
      </c>
      <c r="P25" s="41">
        <v>0.3</v>
      </c>
      <c r="Q25" s="41">
        <v>0.3</v>
      </c>
    </row>
    <row r="26" spans="1:17" ht="25.5">
      <c r="A26" s="221"/>
      <c r="B26" s="221"/>
      <c r="C26" s="221"/>
      <c r="D26" s="221"/>
      <c r="E26" s="225"/>
      <c r="F26" s="3" t="s">
        <v>95</v>
      </c>
      <c r="G26" s="43"/>
      <c r="H26" s="41">
        <v>0.7</v>
      </c>
      <c r="I26" s="41"/>
      <c r="J26" s="41"/>
      <c r="K26" s="41"/>
      <c r="L26" s="41"/>
      <c r="M26" s="39">
        <f t="shared" si="0"/>
        <v>0.7</v>
      </c>
      <c r="N26" s="41"/>
      <c r="O26" s="37">
        <f t="shared" si="2"/>
        <v>0.7</v>
      </c>
      <c r="P26" s="41">
        <v>0.7</v>
      </c>
      <c r="Q26" s="41">
        <v>0.7</v>
      </c>
    </row>
    <row r="27" spans="1:17" ht="25.5">
      <c r="A27" s="221"/>
      <c r="B27" s="221"/>
      <c r="C27" s="221"/>
      <c r="D27" s="221"/>
      <c r="E27" s="225"/>
      <c r="F27" s="3" t="s">
        <v>98</v>
      </c>
      <c r="G27" s="43"/>
      <c r="H27" s="41">
        <v>1.5</v>
      </c>
      <c r="I27" s="41"/>
      <c r="J27" s="41"/>
      <c r="K27" s="41"/>
      <c r="L27" s="41"/>
      <c r="M27" s="39">
        <f t="shared" si="0"/>
        <v>1.5</v>
      </c>
      <c r="N27" s="41"/>
      <c r="O27" s="37">
        <f t="shared" si="2"/>
        <v>1.5</v>
      </c>
      <c r="P27" s="41">
        <v>1.5</v>
      </c>
      <c r="Q27" s="41">
        <v>1.5</v>
      </c>
    </row>
    <row r="28" spans="1:17" ht="25.5" customHeight="1">
      <c r="A28" s="218" t="s">
        <v>16</v>
      </c>
      <c r="B28" s="218" t="s">
        <v>13</v>
      </c>
      <c r="C28" s="218" t="s">
        <v>37</v>
      </c>
      <c r="D28" s="218" t="s">
        <v>37</v>
      </c>
      <c r="E28" s="226" t="s">
        <v>350</v>
      </c>
      <c r="F28" s="3" t="s">
        <v>14</v>
      </c>
      <c r="G28" s="41">
        <v>0.2</v>
      </c>
      <c r="H28" s="41"/>
      <c r="I28" s="41"/>
      <c r="J28" s="41"/>
      <c r="K28" s="41"/>
      <c r="L28" s="41"/>
      <c r="M28" s="39">
        <f t="shared" si="0"/>
        <v>0.2</v>
      </c>
      <c r="N28" s="41"/>
      <c r="O28" s="37">
        <f t="shared" si="2"/>
        <v>0.2</v>
      </c>
      <c r="P28" s="41">
        <v>0.2</v>
      </c>
      <c r="Q28" s="41">
        <v>0.2</v>
      </c>
    </row>
    <row r="29" spans="1:17" ht="25.5">
      <c r="A29" s="219"/>
      <c r="B29" s="219"/>
      <c r="C29" s="219"/>
      <c r="D29" s="219"/>
      <c r="E29" s="227"/>
      <c r="F29" s="3" t="s">
        <v>103</v>
      </c>
      <c r="G29" s="41">
        <v>2.5</v>
      </c>
      <c r="H29" s="41"/>
      <c r="I29" s="41"/>
      <c r="J29" s="41"/>
      <c r="K29" s="41"/>
      <c r="L29" s="41"/>
      <c r="M29" s="39">
        <f t="shared" si="0"/>
        <v>2.5</v>
      </c>
      <c r="N29" s="41"/>
      <c r="O29" s="37">
        <f t="shared" si="2"/>
        <v>2.5</v>
      </c>
      <c r="P29" s="41">
        <v>2.5</v>
      </c>
      <c r="Q29" s="41">
        <v>2.5</v>
      </c>
    </row>
    <row r="30" spans="1:17">
      <c r="A30" s="219"/>
      <c r="B30" s="219"/>
      <c r="C30" s="219"/>
      <c r="D30" s="219"/>
      <c r="E30" s="227"/>
      <c r="F30" s="3" t="s">
        <v>69</v>
      </c>
      <c r="G30" s="41">
        <v>1.6</v>
      </c>
      <c r="H30" s="41"/>
      <c r="I30" s="41"/>
      <c r="J30" s="41"/>
      <c r="K30" s="41"/>
      <c r="L30" s="41"/>
      <c r="M30" s="39">
        <f t="shared" si="0"/>
        <v>1.6</v>
      </c>
      <c r="N30" s="41"/>
      <c r="O30" s="37">
        <f t="shared" si="2"/>
        <v>1.6</v>
      </c>
      <c r="P30" s="41">
        <v>1.6</v>
      </c>
      <c r="Q30" s="41">
        <v>1.6</v>
      </c>
    </row>
    <row r="31" spans="1:17" ht="25.5">
      <c r="A31" s="219"/>
      <c r="B31" s="219"/>
      <c r="C31" s="219"/>
      <c r="D31" s="219"/>
      <c r="E31" s="227"/>
      <c r="F31" s="3" t="s">
        <v>106</v>
      </c>
      <c r="G31" s="41">
        <v>1.6</v>
      </c>
      <c r="H31" s="41"/>
      <c r="I31" s="41"/>
      <c r="J31" s="41"/>
      <c r="K31" s="41"/>
      <c r="L31" s="41"/>
      <c r="M31" s="39">
        <f t="shared" si="0"/>
        <v>1.6</v>
      </c>
      <c r="N31" s="41"/>
      <c r="O31" s="37">
        <f t="shared" si="2"/>
        <v>1.6</v>
      </c>
      <c r="P31" s="41">
        <v>1.6</v>
      </c>
      <c r="Q31" s="41">
        <v>1.6</v>
      </c>
    </row>
    <row r="32" spans="1:17">
      <c r="A32" s="219"/>
      <c r="B32" s="219"/>
      <c r="C32" s="219"/>
      <c r="D32" s="219"/>
      <c r="E32" s="227"/>
      <c r="F32" s="3" t="s">
        <v>349</v>
      </c>
      <c r="G32" s="41">
        <v>0.1</v>
      </c>
      <c r="H32" s="41"/>
      <c r="I32" s="41"/>
      <c r="J32" s="41"/>
      <c r="K32" s="41"/>
      <c r="L32" s="41"/>
      <c r="M32" s="39">
        <f t="shared" si="0"/>
        <v>0.1</v>
      </c>
      <c r="N32" s="41"/>
      <c r="O32" s="37">
        <f t="shared" si="2"/>
        <v>0.1</v>
      </c>
      <c r="P32" s="41">
        <v>0.1</v>
      </c>
      <c r="Q32" s="41">
        <v>0.1</v>
      </c>
    </row>
    <row r="33" spans="1:17" ht="25.5">
      <c r="A33" s="219"/>
      <c r="B33" s="219"/>
      <c r="C33" s="219"/>
      <c r="D33" s="219"/>
      <c r="E33" s="227"/>
      <c r="F33" s="3" t="s">
        <v>105</v>
      </c>
      <c r="G33" s="41">
        <v>4.3</v>
      </c>
      <c r="H33" s="41"/>
      <c r="I33" s="41"/>
      <c r="J33" s="41"/>
      <c r="K33" s="41"/>
      <c r="L33" s="41"/>
      <c r="M33" s="39">
        <f t="shared" si="0"/>
        <v>4.3</v>
      </c>
      <c r="N33" s="41"/>
      <c r="O33" s="37">
        <f t="shared" si="2"/>
        <v>4.3</v>
      </c>
      <c r="P33" s="41">
        <v>4.3</v>
      </c>
      <c r="Q33" s="41">
        <v>4.3</v>
      </c>
    </row>
    <row r="34" spans="1:17" ht="25.5">
      <c r="A34" s="220"/>
      <c r="B34" s="220"/>
      <c r="C34" s="220"/>
      <c r="D34" s="220"/>
      <c r="E34" s="228"/>
      <c r="F34" s="3" t="s">
        <v>127</v>
      </c>
      <c r="G34" s="41">
        <v>0.8</v>
      </c>
      <c r="H34" s="41"/>
      <c r="I34" s="41"/>
      <c r="J34" s="41"/>
      <c r="K34" s="41"/>
      <c r="L34" s="41"/>
      <c r="M34" s="39">
        <f t="shared" si="0"/>
        <v>0.8</v>
      </c>
      <c r="N34" s="41"/>
      <c r="O34" s="37">
        <f t="shared" si="2"/>
        <v>0.8</v>
      </c>
      <c r="P34" s="41">
        <v>0.8</v>
      </c>
      <c r="Q34" s="41">
        <v>0.8</v>
      </c>
    </row>
    <row r="35" spans="1:17" ht="30" customHeight="1">
      <c r="A35" s="4" t="s">
        <v>16</v>
      </c>
      <c r="B35" s="4" t="s">
        <v>13</v>
      </c>
      <c r="C35" s="4" t="s">
        <v>15</v>
      </c>
      <c r="D35" s="223" t="s">
        <v>248</v>
      </c>
      <c r="E35" s="223"/>
      <c r="F35" s="223"/>
      <c r="G35" s="223"/>
      <c r="H35" s="223"/>
      <c r="I35" s="223"/>
      <c r="J35" s="223"/>
      <c r="K35" s="223"/>
      <c r="L35" s="223"/>
      <c r="M35" s="223"/>
      <c r="N35" s="223"/>
      <c r="O35" s="223"/>
      <c r="P35" s="224"/>
      <c r="Q35" s="224"/>
    </row>
    <row r="36" spans="1:17" ht="165.75">
      <c r="A36" s="5" t="s">
        <v>16</v>
      </c>
      <c r="B36" s="5" t="s">
        <v>13</v>
      </c>
      <c r="C36" s="5" t="s">
        <v>15</v>
      </c>
      <c r="D36" s="5" t="s">
        <v>13</v>
      </c>
      <c r="E36" s="12" t="s">
        <v>142</v>
      </c>
      <c r="F36" s="3" t="s">
        <v>143</v>
      </c>
      <c r="G36" s="36">
        <v>218</v>
      </c>
      <c r="H36" s="36">
        <v>22.2</v>
      </c>
      <c r="I36" s="36"/>
      <c r="J36" s="36"/>
      <c r="K36" s="36"/>
      <c r="L36" s="36"/>
      <c r="M36" s="39">
        <f>SUM(G36:L36)</f>
        <v>240.2</v>
      </c>
      <c r="N36" s="36">
        <f>101.96+0.57525</f>
        <v>102.53524999999999</v>
      </c>
      <c r="O36" s="37">
        <f>M36+N36</f>
        <v>342.73524999999995</v>
      </c>
      <c r="P36" s="41">
        <v>342.2</v>
      </c>
      <c r="Q36" s="41">
        <v>342.2</v>
      </c>
    </row>
    <row r="37" spans="1:17" ht="51">
      <c r="A37" s="5" t="s">
        <v>16</v>
      </c>
      <c r="B37" s="5" t="s">
        <v>13</v>
      </c>
      <c r="C37" s="5" t="s">
        <v>15</v>
      </c>
      <c r="D37" s="5" t="s">
        <v>37</v>
      </c>
      <c r="E37" s="12" t="s">
        <v>144</v>
      </c>
      <c r="F37" s="3" t="s">
        <v>14</v>
      </c>
      <c r="G37" s="42"/>
      <c r="H37" s="36">
        <v>13.1</v>
      </c>
      <c r="I37" s="36"/>
      <c r="J37" s="36"/>
      <c r="K37" s="36"/>
      <c r="L37" s="36"/>
      <c r="M37" s="39">
        <f>SUM(G37:L37)</f>
        <v>13.1</v>
      </c>
      <c r="N37" s="36"/>
      <c r="O37" s="37">
        <f>M37+N37</f>
        <v>13.1</v>
      </c>
      <c r="P37" s="41">
        <v>13.1</v>
      </c>
      <c r="Q37" s="41">
        <v>13.1</v>
      </c>
    </row>
    <row r="38" spans="1:17" ht="38.25">
      <c r="A38" s="5" t="s">
        <v>16</v>
      </c>
      <c r="B38" s="5" t="s">
        <v>13</v>
      </c>
      <c r="C38" s="5" t="s">
        <v>15</v>
      </c>
      <c r="D38" s="5" t="s">
        <v>15</v>
      </c>
      <c r="E38" s="12" t="s">
        <v>145</v>
      </c>
      <c r="F38" s="3" t="s">
        <v>14</v>
      </c>
      <c r="G38" s="42"/>
      <c r="H38" s="36">
        <v>64.099999999999994</v>
      </c>
      <c r="I38" s="36"/>
      <c r="J38" s="36"/>
      <c r="K38" s="36"/>
      <c r="L38" s="36"/>
      <c r="M38" s="39">
        <f>SUM(G38:L38)</f>
        <v>64.099999999999994</v>
      </c>
      <c r="N38" s="36"/>
      <c r="O38" s="37">
        <f>M38+N38</f>
        <v>64.099999999999994</v>
      </c>
      <c r="P38" s="41">
        <v>64.099999999999994</v>
      </c>
      <c r="Q38" s="41">
        <v>64.099999999999994</v>
      </c>
    </row>
    <row r="39" spans="1:17">
      <c r="A39" s="8" t="s">
        <v>16</v>
      </c>
      <c r="B39" s="8" t="s">
        <v>37</v>
      </c>
      <c r="C39" s="216" t="s">
        <v>222</v>
      </c>
      <c r="D39" s="216"/>
      <c r="E39" s="216"/>
      <c r="F39" s="216"/>
      <c r="G39" s="216"/>
      <c r="H39" s="216"/>
      <c r="I39" s="216"/>
      <c r="J39" s="216"/>
      <c r="K39" s="216"/>
      <c r="L39" s="216"/>
      <c r="M39" s="216"/>
      <c r="N39" s="216"/>
      <c r="O39" s="216"/>
      <c r="P39" s="222"/>
      <c r="Q39" s="222"/>
    </row>
    <row r="40" spans="1:17" ht="30" customHeight="1">
      <c r="A40" s="4" t="s">
        <v>16</v>
      </c>
      <c r="B40" s="4" t="s">
        <v>37</v>
      </c>
      <c r="C40" s="4" t="s">
        <v>13</v>
      </c>
      <c r="D40" s="223" t="s">
        <v>249</v>
      </c>
      <c r="E40" s="223"/>
      <c r="F40" s="223"/>
      <c r="G40" s="223"/>
      <c r="H40" s="223"/>
      <c r="I40" s="223"/>
      <c r="J40" s="223"/>
      <c r="K40" s="223"/>
      <c r="L40" s="223"/>
      <c r="M40" s="223"/>
      <c r="N40" s="223"/>
      <c r="O40" s="223"/>
      <c r="P40" s="224"/>
      <c r="Q40" s="224"/>
    </row>
    <row r="41" spans="1:17" ht="140.25">
      <c r="A41" s="5" t="s">
        <v>16</v>
      </c>
      <c r="B41" s="5" t="s">
        <v>37</v>
      </c>
      <c r="C41" s="5" t="s">
        <v>13</v>
      </c>
      <c r="D41" s="5" t="s">
        <v>13</v>
      </c>
      <c r="E41" s="12" t="s">
        <v>348</v>
      </c>
      <c r="F41" s="3" t="s">
        <v>14</v>
      </c>
      <c r="G41" s="41">
        <v>609.29999999999995</v>
      </c>
      <c r="H41" s="41">
        <v>133.4</v>
      </c>
      <c r="I41" s="41"/>
      <c r="J41" s="41"/>
      <c r="K41" s="41"/>
      <c r="L41" s="41"/>
      <c r="M41" s="39">
        <f>SUM(G41:L41)</f>
        <v>742.69999999999993</v>
      </c>
      <c r="N41" s="41">
        <f>14.66892</f>
        <v>14.66892</v>
      </c>
      <c r="O41" s="37">
        <f>M41+N41</f>
        <v>757.36891999999989</v>
      </c>
      <c r="P41" s="41">
        <v>745</v>
      </c>
      <c r="Q41" s="41">
        <v>745</v>
      </c>
    </row>
    <row r="42" spans="1:17" ht="76.5">
      <c r="A42" s="5" t="s">
        <v>16</v>
      </c>
      <c r="B42" s="5" t="s">
        <v>37</v>
      </c>
      <c r="C42" s="5" t="s">
        <v>13</v>
      </c>
      <c r="D42" s="5" t="s">
        <v>37</v>
      </c>
      <c r="E42" s="12" t="s">
        <v>146</v>
      </c>
      <c r="F42" s="3" t="s">
        <v>147</v>
      </c>
      <c r="G42" s="41">
        <v>574.1</v>
      </c>
      <c r="H42" s="41">
        <v>306.3</v>
      </c>
      <c r="I42" s="41">
        <v>64</v>
      </c>
      <c r="J42" s="41"/>
      <c r="K42" s="41"/>
      <c r="L42" s="41"/>
      <c r="M42" s="39">
        <f>SUM(G42:L42)</f>
        <v>944.40000000000009</v>
      </c>
      <c r="N42" s="41"/>
      <c r="O42" s="37">
        <f>M42+N42</f>
        <v>944.40000000000009</v>
      </c>
      <c r="P42" s="41">
        <v>945</v>
      </c>
      <c r="Q42" s="41">
        <v>945</v>
      </c>
    </row>
    <row r="43" spans="1:17" ht="15" customHeight="1">
      <c r="A43" s="8" t="s">
        <v>16</v>
      </c>
      <c r="B43" s="8" t="s">
        <v>15</v>
      </c>
      <c r="C43" s="216" t="s">
        <v>148</v>
      </c>
      <c r="D43" s="216"/>
      <c r="E43" s="216"/>
      <c r="F43" s="216"/>
      <c r="G43" s="216"/>
      <c r="H43" s="216"/>
      <c r="I43" s="216"/>
      <c r="J43" s="216"/>
      <c r="K43" s="216"/>
      <c r="L43" s="216"/>
      <c r="M43" s="216"/>
      <c r="N43" s="216"/>
      <c r="O43" s="216"/>
      <c r="P43" s="222"/>
      <c r="Q43" s="222"/>
    </row>
    <row r="44" spans="1:17">
      <c r="A44" s="4" t="s">
        <v>16</v>
      </c>
      <c r="B44" s="4" t="s">
        <v>15</v>
      </c>
      <c r="C44" s="4" t="s">
        <v>13</v>
      </c>
      <c r="D44" s="223" t="s">
        <v>223</v>
      </c>
      <c r="E44" s="223"/>
      <c r="F44" s="223"/>
      <c r="G44" s="223"/>
      <c r="H44" s="223"/>
      <c r="I44" s="223"/>
      <c r="J44" s="223"/>
      <c r="K44" s="223"/>
      <c r="L44" s="223"/>
      <c r="M44" s="223"/>
      <c r="N44" s="223"/>
      <c r="O44" s="223"/>
      <c r="P44" s="224"/>
      <c r="Q44" s="224"/>
    </row>
    <row r="45" spans="1:17" ht="140.25">
      <c r="A45" s="5" t="s">
        <v>16</v>
      </c>
      <c r="B45" s="5" t="s">
        <v>15</v>
      </c>
      <c r="C45" s="5" t="s">
        <v>13</v>
      </c>
      <c r="D45" s="5" t="s">
        <v>37</v>
      </c>
      <c r="E45" s="12" t="s">
        <v>347</v>
      </c>
      <c r="F45" s="3" t="s">
        <v>147</v>
      </c>
      <c r="G45" s="41">
        <v>2.5</v>
      </c>
      <c r="H45" s="41"/>
      <c r="I45" s="41"/>
      <c r="J45" s="41"/>
      <c r="K45" s="41"/>
      <c r="L45" s="41"/>
      <c r="M45" s="39">
        <v>2.5</v>
      </c>
      <c r="N45" s="41"/>
      <c r="O45" s="37">
        <v>2.5</v>
      </c>
      <c r="P45" s="41">
        <v>2.5</v>
      </c>
      <c r="Q45" s="41">
        <v>2.5</v>
      </c>
    </row>
    <row r="46" spans="1:17" ht="51">
      <c r="A46" s="5" t="s">
        <v>16</v>
      </c>
      <c r="B46" s="5" t="s">
        <v>15</v>
      </c>
      <c r="C46" s="5" t="s">
        <v>13</v>
      </c>
      <c r="D46" s="5" t="s">
        <v>16</v>
      </c>
      <c r="E46" s="12" t="s">
        <v>346</v>
      </c>
      <c r="F46" s="3" t="s">
        <v>14</v>
      </c>
      <c r="G46" s="41">
        <v>9.1</v>
      </c>
      <c r="H46" s="41"/>
      <c r="I46" s="41"/>
      <c r="J46" s="41"/>
      <c r="K46" s="41"/>
      <c r="L46" s="41"/>
      <c r="M46" s="39">
        <f>SUM(G46:L46)</f>
        <v>9.1</v>
      </c>
      <c r="N46" s="41">
        <v>45.2</v>
      </c>
      <c r="O46" s="37">
        <f>M46+N46</f>
        <v>54.300000000000004</v>
      </c>
      <c r="P46" s="41">
        <v>54.3</v>
      </c>
      <c r="Q46" s="41">
        <v>54.3</v>
      </c>
    </row>
    <row r="47" spans="1:17">
      <c r="A47" s="208" t="s">
        <v>47</v>
      </c>
      <c r="B47" s="208"/>
      <c r="C47" s="208"/>
      <c r="D47" s="208"/>
      <c r="E47" s="208"/>
      <c r="F47" s="208"/>
      <c r="G47" s="38">
        <v>2674.1</v>
      </c>
      <c r="H47" s="38">
        <f t="shared" ref="H47:Q47" si="3">SUM(H6:H46)</f>
        <v>927.5</v>
      </c>
      <c r="I47" s="38">
        <f t="shared" si="3"/>
        <v>64</v>
      </c>
      <c r="J47" s="38">
        <f t="shared" si="3"/>
        <v>0</v>
      </c>
      <c r="K47" s="38">
        <f t="shared" si="3"/>
        <v>0</v>
      </c>
      <c r="L47" s="38">
        <f t="shared" si="3"/>
        <v>0</v>
      </c>
      <c r="M47" s="38">
        <f t="shared" si="3"/>
        <v>3665.5999999999995</v>
      </c>
      <c r="N47" s="38">
        <f t="shared" si="3"/>
        <v>4655.9641700000002</v>
      </c>
      <c r="O47" s="38">
        <f t="shared" si="3"/>
        <v>8321.5641700000015</v>
      </c>
      <c r="P47" s="38">
        <f t="shared" si="3"/>
        <v>8358.0000000000018</v>
      </c>
      <c r="Q47" s="38">
        <f t="shared" si="3"/>
        <v>8357.7000000000007</v>
      </c>
    </row>
  </sheetData>
  <mergeCells count="31">
    <mergeCell ref="A1:Q1"/>
    <mergeCell ref="A2:A3"/>
    <mergeCell ref="B2:B3"/>
    <mergeCell ref="C2:C3"/>
    <mergeCell ref="D2:D3"/>
    <mergeCell ref="N2:N3"/>
    <mergeCell ref="E2:E3"/>
    <mergeCell ref="P2:P3"/>
    <mergeCell ref="G2:M2"/>
    <mergeCell ref="Q2:Q3"/>
    <mergeCell ref="O2:O3"/>
    <mergeCell ref="D9:Q9"/>
    <mergeCell ref="C4:Q4"/>
    <mergeCell ref="D5:Q5"/>
    <mergeCell ref="F2:F3"/>
    <mergeCell ref="A47:F47"/>
    <mergeCell ref="D44:Q44"/>
    <mergeCell ref="E10:E27"/>
    <mergeCell ref="D10:D27"/>
    <mergeCell ref="D40:Q40"/>
    <mergeCell ref="A10:A27"/>
    <mergeCell ref="E28:E34"/>
    <mergeCell ref="D35:Q35"/>
    <mergeCell ref="B10:B27"/>
    <mergeCell ref="A28:A34"/>
    <mergeCell ref="B28:B34"/>
    <mergeCell ref="C10:C27"/>
    <mergeCell ref="C43:Q43"/>
    <mergeCell ref="D28:D34"/>
    <mergeCell ref="C28:C34"/>
    <mergeCell ref="C39:Q39"/>
  </mergeCells>
  <phoneticPr fontId="0" type="noConversion"/>
  <dataValidations count="1">
    <dataValidation type="list" allowBlank="1" showInputMessage="1" showErrorMessage="1" sqref="F33:F38">
      <formula1>Asignavimų_valdytojai</formula1>
    </dataValidation>
  </dataValidations>
  <pageMargins left="0.7" right="0.7" top="0.75" bottom="0.75" header="0.3" footer="0.3"/>
  <pageSetup paperSize="9" scale="75" orientation="landscape" r:id="rId1"/>
</worksheet>
</file>

<file path=xl/worksheets/sheet5.xml><?xml version="1.0" encoding="utf-8"?>
<worksheet xmlns="http://schemas.openxmlformats.org/spreadsheetml/2006/main" xmlns:r="http://schemas.openxmlformats.org/officeDocument/2006/relationships">
  <dimension ref="A1:Q8"/>
  <sheetViews>
    <sheetView zoomScaleNormal="100" zoomScalePageLayoutView="50" workbookViewId="0">
      <selection sqref="A1:Q1"/>
    </sheetView>
  </sheetViews>
  <sheetFormatPr defaultRowHeight="15"/>
  <cols>
    <col min="1" max="4" width="2.85546875" customWidth="1"/>
    <col min="5" max="5" width="21.42578125" customWidth="1"/>
    <col min="6" max="6" width="28.5703125" customWidth="1"/>
    <col min="7" max="17" width="10" customWidth="1"/>
  </cols>
  <sheetData>
    <row r="1" spans="1:17">
      <c r="A1" s="209" t="s">
        <v>315</v>
      </c>
      <c r="B1" s="209"/>
      <c r="C1" s="209"/>
      <c r="D1" s="209"/>
      <c r="E1" s="209"/>
      <c r="F1" s="209"/>
      <c r="G1" s="209"/>
      <c r="H1" s="209"/>
      <c r="I1" s="209"/>
      <c r="J1" s="209"/>
      <c r="K1" s="209"/>
      <c r="L1" s="209"/>
      <c r="M1" s="209"/>
      <c r="N1" s="209"/>
      <c r="O1" s="209"/>
      <c r="P1" s="209"/>
      <c r="Q1" s="209"/>
    </row>
    <row r="2" spans="1:17" ht="15" customHeight="1">
      <c r="A2" s="201" t="s">
        <v>0</v>
      </c>
      <c r="B2" s="201" t="s">
        <v>1</v>
      </c>
      <c r="C2" s="201" t="s">
        <v>2</v>
      </c>
      <c r="D2" s="201" t="s">
        <v>3</v>
      </c>
      <c r="E2" s="201" t="s">
        <v>4</v>
      </c>
      <c r="F2" s="201" t="s">
        <v>5</v>
      </c>
      <c r="G2" s="200" t="s">
        <v>6</v>
      </c>
      <c r="H2" s="200"/>
      <c r="I2" s="200"/>
      <c r="J2" s="200"/>
      <c r="K2" s="200"/>
      <c r="L2" s="200"/>
      <c r="M2" s="200"/>
      <c r="N2" s="201" t="s">
        <v>7</v>
      </c>
      <c r="O2" s="202" t="s">
        <v>8</v>
      </c>
      <c r="P2" s="202" t="s">
        <v>9</v>
      </c>
      <c r="Q2" s="202" t="s">
        <v>311</v>
      </c>
    </row>
    <row r="3" spans="1:17" ht="173.25">
      <c r="A3" s="201"/>
      <c r="B3" s="201"/>
      <c r="C3" s="201"/>
      <c r="D3" s="201"/>
      <c r="E3" s="201"/>
      <c r="F3" s="201"/>
      <c r="G3" s="6" t="s">
        <v>213</v>
      </c>
      <c r="H3" s="6" t="s">
        <v>214</v>
      </c>
      <c r="I3" s="6" t="s">
        <v>215</v>
      </c>
      <c r="J3" s="6" t="s">
        <v>216</v>
      </c>
      <c r="K3" s="6" t="s">
        <v>10</v>
      </c>
      <c r="L3" s="6" t="s">
        <v>217</v>
      </c>
      <c r="M3" s="7" t="s">
        <v>11</v>
      </c>
      <c r="N3" s="201"/>
      <c r="O3" s="202"/>
      <c r="P3" s="202"/>
      <c r="Q3" s="202"/>
    </row>
    <row r="4" spans="1:17" ht="15" customHeight="1">
      <c r="A4" s="14" t="s">
        <v>17</v>
      </c>
      <c r="B4" s="14" t="s">
        <v>13</v>
      </c>
      <c r="C4" s="235" t="s">
        <v>149</v>
      </c>
      <c r="D4" s="236"/>
      <c r="E4" s="236"/>
      <c r="F4" s="236"/>
      <c r="G4" s="236"/>
      <c r="H4" s="236"/>
      <c r="I4" s="236"/>
      <c r="J4" s="236"/>
      <c r="K4" s="236"/>
      <c r="L4" s="236"/>
      <c r="M4" s="236"/>
      <c r="N4" s="236"/>
      <c r="O4" s="236"/>
      <c r="P4" s="236"/>
      <c r="Q4" s="237"/>
    </row>
    <row r="5" spans="1:17" ht="15" customHeight="1">
      <c r="A5" s="15" t="s">
        <v>17</v>
      </c>
      <c r="B5" s="16" t="s">
        <v>13</v>
      </c>
      <c r="C5" s="16" t="s">
        <v>13</v>
      </c>
      <c r="D5" s="238" t="s">
        <v>150</v>
      </c>
      <c r="E5" s="239"/>
      <c r="F5" s="239"/>
      <c r="G5" s="239"/>
      <c r="H5" s="239"/>
      <c r="I5" s="239"/>
      <c r="J5" s="239"/>
      <c r="K5" s="239"/>
      <c r="L5" s="239"/>
      <c r="M5" s="239"/>
      <c r="N5" s="239"/>
      <c r="O5" s="239"/>
      <c r="P5" s="239"/>
      <c r="Q5" s="240"/>
    </row>
    <row r="6" spans="1:17" ht="38.25">
      <c r="A6" s="17" t="s">
        <v>17</v>
      </c>
      <c r="B6" s="18" t="s">
        <v>13</v>
      </c>
      <c r="C6" s="18" t="s">
        <v>13</v>
      </c>
      <c r="D6" s="18" t="s">
        <v>13</v>
      </c>
      <c r="E6" s="19" t="s">
        <v>151</v>
      </c>
      <c r="F6" s="19" t="s">
        <v>14</v>
      </c>
      <c r="G6" s="36"/>
      <c r="H6" s="36">
        <v>51.6</v>
      </c>
      <c r="I6" s="36"/>
      <c r="J6" s="36"/>
      <c r="K6" s="36"/>
      <c r="L6" s="36"/>
      <c r="M6" s="39">
        <f>SUM(G6:L6)</f>
        <v>51.6</v>
      </c>
      <c r="N6" s="36"/>
      <c r="O6" s="40">
        <f>M6+N6</f>
        <v>51.6</v>
      </c>
      <c r="P6" s="36">
        <v>51.6</v>
      </c>
      <c r="Q6" s="36">
        <v>50</v>
      </c>
    </row>
    <row r="7" spans="1:17" ht="51">
      <c r="A7" s="18" t="s">
        <v>17</v>
      </c>
      <c r="B7" s="18" t="s">
        <v>13</v>
      </c>
      <c r="C7" s="18" t="s">
        <v>13</v>
      </c>
      <c r="D7" s="18" t="s">
        <v>15</v>
      </c>
      <c r="E7" s="3" t="s">
        <v>152</v>
      </c>
      <c r="F7" s="19" t="s">
        <v>14</v>
      </c>
      <c r="G7" s="36"/>
      <c r="H7" s="36">
        <v>2.1</v>
      </c>
      <c r="I7" s="36"/>
      <c r="J7" s="36"/>
      <c r="K7" s="36"/>
      <c r="L7" s="36"/>
      <c r="M7" s="39">
        <f>SUM(G7:L7)</f>
        <v>2.1</v>
      </c>
      <c r="N7" s="36"/>
      <c r="O7" s="40">
        <f>M7+N7</f>
        <v>2.1</v>
      </c>
      <c r="P7" s="36">
        <v>2.1</v>
      </c>
      <c r="Q7" s="36">
        <v>2</v>
      </c>
    </row>
    <row r="8" spans="1:17">
      <c r="A8" s="208" t="s">
        <v>47</v>
      </c>
      <c r="B8" s="208"/>
      <c r="C8" s="208"/>
      <c r="D8" s="208"/>
      <c r="E8" s="208"/>
      <c r="F8" s="208"/>
      <c r="G8" s="38">
        <f t="shared" ref="G8:Q8" si="0">SUM(G6:G7)</f>
        <v>0</v>
      </c>
      <c r="H8" s="38">
        <f t="shared" si="0"/>
        <v>53.7</v>
      </c>
      <c r="I8" s="38">
        <f t="shared" si="0"/>
        <v>0</v>
      </c>
      <c r="J8" s="38">
        <f t="shared" si="0"/>
        <v>0</v>
      </c>
      <c r="K8" s="38">
        <f t="shared" si="0"/>
        <v>0</v>
      </c>
      <c r="L8" s="38">
        <f t="shared" si="0"/>
        <v>0</v>
      </c>
      <c r="M8" s="38">
        <f t="shared" si="0"/>
        <v>53.7</v>
      </c>
      <c r="N8" s="38">
        <f t="shared" si="0"/>
        <v>0</v>
      </c>
      <c r="O8" s="38">
        <f t="shared" si="0"/>
        <v>53.7</v>
      </c>
      <c r="P8" s="38">
        <f t="shared" si="0"/>
        <v>53.7</v>
      </c>
      <c r="Q8" s="38">
        <f t="shared" si="0"/>
        <v>52</v>
      </c>
    </row>
  </sheetData>
  <mergeCells count="15">
    <mergeCell ref="E2:E3"/>
    <mergeCell ref="F2:F3"/>
    <mergeCell ref="G2:M2"/>
    <mergeCell ref="N2:N3"/>
    <mergeCell ref="O2:O3"/>
    <mergeCell ref="A1:Q1"/>
    <mergeCell ref="A2:A3"/>
    <mergeCell ref="B2:B3"/>
    <mergeCell ref="C2:C3"/>
    <mergeCell ref="D2:D3"/>
    <mergeCell ref="A8:F8"/>
    <mergeCell ref="P2:P3"/>
    <mergeCell ref="Q2:Q3"/>
    <mergeCell ref="C4:Q4"/>
    <mergeCell ref="D5:Q5"/>
  </mergeCells>
  <phoneticPr fontId="0" type="noConversion"/>
  <dataValidations count="1">
    <dataValidation type="list" allowBlank="1" showInputMessage="1" showErrorMessage="1" sqref="F6:F7">
      <formula1>Asignavimų_valdytojai</formula1>
    </dataValidation>
  </dataValidations>
  <pageMargins left="0.7" right="0.7" top="0.75" bottom="0.75" header="0.3" footer="0.3"/>
  <pageSetup paperSize="9" scale="76" orientation="landscape" r:id="rId1"/>
</worksheet>
</file>

<file path=xl/worksheets/sheet6.xml><?xml version="1.0" encoding="utf-8"?>
<worksheet xmlns="http://schemas.openxmlformats.org/spreadsheetml/2006/main" xmlns:r="http://schemas.openxmlformats.org/officeDocument/2006/relationships">
  <dimension ref="A1:Q17"/>
  <sheetViews>
    <sheetView zoomScaleNormal="100" zoomScalePageLayoutView="50" workbookViewId="0">
      <selection sqref="A1:Q1"/>
    </sheetView>
  </sheetViews>
  <sheetFormatPr defaultRowHeight="15"/>
  <cols>
    <col min="1" max="4" width="2.85546875" customWidth="1"/>
    <col min="5" max="5" width="21.42578125" style="118" customWidth="1"/>
    <col min="6" max="6" width="28.5703125" customWidth="1"/>
    <col min="7" max="17" width="10" customWidth="1"/>
  </cols>
  <sheetData>
    <row r="1" spans="1:17">
      <c r="A1" s="209" t="s">
        <v>316</v>
      </c>
      <c r="B1" s="209"/>
      <c r="C1" s="209"/>
      <c r="D1" s="209"/>
      <c r="E1" s="209"/>
      <c r="F1" s="209"/>
      <c r="G1" s="209"/>
      <c r="H1" s="209"/>
      <c r="I1" s="209"/>
      <c r="J1" s="209"/>
      <c r="K1" s="209"/>
      <c r="L1" s="209"/>
      <c r="M1" s="209"/>
      <c r="N1" s="209"/>
      <c r="O1" s="209"/>
      <c r="P1" s="209"/>
      <c r="Q1" s="209"/>
    </row>
    <row r="2" spans="1:17">
      <c r="A2" s="201" t="s">
        <v>0</v>
      </c>
      <c r="B2" s="201" t="s">
        <v>1</v>
      </c>
      <c r="C2" s="201" t="s">
        <v>2</v>
      </c>
      <c r="D2" s="201" t="s">
        <v>3</v>
      </c>
      <c r="E2" s="201" t="s">
        <v>4</v>
      </c>
      <c r="F2" s="201" t="s">
        <v>5</v>
      </c>
      <c r="G2" s="200" t="s">
        <v>6</v>
      </c>
      <c r="H2" s="200"/>
      <c r="I2" s="200"/>
      <c r="J2" s="200"/>
      <c r="K2" s="200"/>
      <c r="L2" s="200"/>
      <c r="M2" s="200"/>
      <c r="N2" s="201" t="s">
        <v>7</v>
      </c>
      <c r="O2" s="202" t="s">
        <v>8</v>
      </c>
      <c r="P2" s="202" t="s">
        <v>9</v>
      </c>
      <c r="Q2" s="202" t="s">
        <v>311</v>
      </c>
    </row>
    <row r="3" spans="1:17" ht="173.25">
      <c r="A3" s="201"/>
      <c r="B3" s="201"/>
      <c r="C3" s="201"/>
      <c r="D3" s="201"/>
      <c r="E3" s="201"/>
      <c r="F3" s="201"/>
      <c r="G3" s="6" t="s">
        <v>213</v>
      </c>
      <c r="H3" s="6" t="s">
        <v>214</v>
      </c>
      <c r="I3" s="6" t="s">
        <v>215</v>
      </c>
      <c r="J3" s="6" t="s">
        <v>216</v>
      </c>
      <c r="K3" s="6" t="s">
        <v>10</v>
      </c>
      <c r="L3" s="6" t="s">
        <v>217</v>
      </c>
      <c r="M3" s="7" t="s">
        <v>11</v>
      </c>
      <c r="N3" s="201"/>
      <c r="O3" s="202"/>
      <c r="P3" s="202"/>
      <c r="Q3" s="202"/>
    </row>
    <row r="4" spans="1:17">
      <c r="A4" s="20" t="s">
        <v>18</v>
      </c>
      <c r="B4" s="8" t="s">
        <v>13</v>
      </c>
      <c r="C4" s="247" t="s">
        <v>168</v>
      </c>
      <c r="D4" s="248"/>
      <c r="E4" s="248"/>
      <c r="F4" s="248"/>
      <c r="G4" s="248"/>
      <c r="H4" s="248"/>
      <c r="I4" s="248"/>
      <c r="J4" s="248"/>
      <c r="K4" s="248"/>
      <c r="L4" s="248"/>
      <c r="M4" s="248"/>
      <c r="N4" s="248"/>
      <c r="O4" s="248"/>
      <c r="P4" s="248"/>
      <c r="Q4" s="249"/>
    </row>
    <row r="5" spans="1:17">
      <c r="A5" s="21" t="s">
        <v>18</v>
      </c>
      <c r="B5" s="4" t="s">
        <v>13</v>
      </c>
      <c r="C5" s="21" t="s">
        <v>13</v>
      </c>
      <c r="D5" s="241" t="s">
        <v>224</v>
      </c>
      <c r="E5" s="242"/>
      <c r="F5" s="242"/>
      <c r="G5" s="242"/>
      <c r="H5" s="242"/>
      <c r="I5" s="242"/>
      <c r="J5" s="242"/>
      <c r="K5" s="242"/>
      <c r="L5" s="242"/>
      <c r="M5" s="242"/>
      <c r="N5" s="242"/>
      <c r="O5" s="242"/>
      <c r="P5" s="242"/>
      <c r="Q5" s="243"/>
    </row>
    <row r="6" spans="1:17" ht="51">
      <c r="A6" s="22" t="s">
        <v>18</v>
      </c>
      <c r="B6" s="22" t="s">
        <v>13</v>
      </c>
      <c r="C6" s="23" t="s">
        <v>13</v>
      </c>
      <c r="D6" s="22" t="s">
        <v>37</v>
      </c>
      <c r="E6" s="135" t="s">
        <v>153</v>
      </c>
      <c r="F6" s="24" t="s">
        <v>14</v>
      </c>
      <c r="G6" s="45">
        <v>20</v>
      </c>
      <c r="H6" s="45"/>
      <c r="I6" s="45"/>
      <c r="J6" s="41"/>
      <c r="K6" s="41"/>
      <c r="L6" s="41"/>
      <c r="M6" s="39">
        <f>SUM(G6:L6)</f>
        <v>20</v>
      </c>
      <c r="N6" s="41"/>
      <c r="O6" s="37">
        <f>M6+N6</f>
        <v>20</v>
      </c>
      <c r="P6" s="41">
        <v>20</v>
      </c>
      <c r="Q6" s="41">
        <v>20</v>
      </c>
    </row>
    <row r="7" spans="1:17">
      <c r="A7" s="21" t="s">
        <v>18</v>
      </c>
      <c r="B7" s="4" t="s">
        <v>13</v>
      </c>
      <c r="C7" s="26" t="s">
        <v>37</v>
      </c>
      <c r="D7" s="241" t="s">
        <v>154</v>
      </c>
      <c r="E7" s="242"/>
      <c r="F7" s="242"/>
      <c r="G7" s="242"/>
      <c r="H7" s="242"/>
      <c r="I7" s="242"/>
      <c r="J7" s="242"/>
      <c r="K7" s="242"/>
      <c r="L7" s="242"/>
      <c r="M7" s="242"/>
      <c r="N7" s="242"/>
      <c r="O7" s="242"/>
      <c r="P7" s="242"/>
      <c r="Q7" s="243"/>
    </row>
    <row r="8" spans="1:17" ht="38.25">
      <c r="A8" s="25" t="s">
        <v>18</v>
      </c>
      <c r="B8" s="27" t="s">
        <v>13</v>
      </c>
      <c r="C8" s="25" t="s">
        <v>37</v>
      </c>
      <c r="D8" s="27" t="s">
        <v>37</v>
      </c>
      <c r="E8" s="24" t="s">
        <v>155</v>
      </c>
      <c r="F8" s="24" t="s">
        <v>14</v>
      </c>
      <c r="G8" s="45"/>
      <c r="H8" s="133"/>
      <c r="I8" s="133"/>
      <c r="J8" s="133">
        <v>59.4</v>
      </c>
      <c r="K8" s="45"/>
      <c r="L8" s="45">
        <v>61.5</v>
      </c>
      <c r="M8" s="35">
        <f>SUM(G8:L8)</f>
        <v>120.9</v>
      </c>
      <c r="N8" s="45"/>
      <c r="O8" s="37">
        <f>M8+N8</f>
        <v>120.9</v>
      </c>
      <c r="P8" s="133">
        <v>0</v>
      </c>
      <c r="Q8" s="133">
        <v>0</v>
      </c>
    </row>
    <row r="9" spans="1:17" ht="51">
      <c r="A9" s="25" t="s">
        <v>18</v>
      </c>
      <c r="B9" s="27" t="s">
        <v>13</v>
      </c>
      <c r="C9" s="25" t="s">
        <v>37</v>
      </c>
      <c r="D9" s="27" t="s">
        <v>15</v>
      </c>
      <c r="E9" s="24" t="s">
        <v>156</v>
      </c>
      <c r="F9" s="24" t="s">
        <v>14</v>
      </c>
      <c r="G9" s="45"/>
      <c r="H9" s="133"/>
      <c r="I9" s="133"/>
      <c r="J9" s="45">
        <v>4</v>
      </c>
      <c r="K9" s="45"/>
      <c r="L9" s="45"/>
      <c r="M9" s="35">
        <f>SUM(G9:L9)</f>
        <v>4</v>
      </c>
      <c r="N9" s="45"/>
      <c r="O9" s="37">
        <f>M9+N9</f>
        <v>4</v>
      </c>
      <c r="P9" s="133">
        <v>10</v>
      </c>
      <c r="Q9" s="133">
        <v>10</v>
      </c>
    </row>
    <row r="10" spans="1:17">
      <c r="A10" s="28" t="s">
        <v>18</v>
      </c>
      <c r="B10" s="11" t="s">
        <v>13</v>
      </c>
      <c r="C10" s="28" t="s">
        <v>15</v>
      </c>
      <c r="D10" s="244" t="s">
        <v>157</v>
      </c>
      <c r="E10" s="245"/>
      <c r="F10" s="245"/>
      <c r="G10" s="245"/>
      <c r="H10" s="245"/>
      <c r="I10" s="245"/>
      <c r="J10" s="245"/>
      <c r="K10" s="245"/>
      <c r="L10" s="245"/>
      <c r="M10" s="245"/>
      <c r="N10" s="245"/>
      <c r="O10" s="245"/>
      <c r="P10" s="245"/>
      <c r="Q10" s="246"/>
    </row>
    <row r="11" spans="1:17" ht="38.25">
      <c r="A11" s="25" t="s">
        <v>18</v>
      </c>
      <c r="B11" s="27" t="s">
        <v>13</v>
      </c>
      <c r="C11" s="27" t="s">
        <v>15</v>
      </c>
      <c r="D11" s="27" t="s">
        <v>15</v>
      </c>
      <c r="E11" s="24" t="s">
        <v>158</v>
      </c>
      <c r="F11" s="24" t="s">
        <v>14</v>
      </c>
      <c r="G11" s="45"/>
      <c r="H11" s="134"/>
      <c r="I11" s="133"/>
      <c r="J11" s="45">
        <v>4</v>
      </c>
      <c r="K11" s="45"/>
      <c r="L11" s="45"/>
      <c r="M11" s="35">
        <f t="shared" ref="M11:M16" si="0">SUM(G11:L11)</f>
        <v>4</v>
      </c>
      <c r="N11" s="45"/>
      <c r="O11" s="37">
        <f t="shared" ref="O11:O16" si="1">M11+N11</f>
        <v>4</v>
      </c>
      <c r="P11" s="133">
        <v>10</v>
      </c>
      <c r="Q11" s="133">
        <v>10</v>
      </c>
    </row>
    <row r="12" spans="1:17" ht="76.5">
      <c r="A12" s="25" t="s">
        <v>18</v>
      </c>
      <c r="B12" s="27" t="s">
        <v>13</v>
      </c>
      <c r="C12" s="27" t="s">
        <v>15</v>
      </c>
      <c r="D12" s="27" t="s">
        <v>17</v>
      </c>
      <c r="E12" s="24" t="s">
        <v>159</v>
      </c>
      <c r="F12" s="24" t="s">
        <v>14</v>
      </c>
      <c r="G12" s="45"/>
      <c r="H12" s="134"/>
      <c r="I12" s="133"/>
      <c r="J12" s="45">
        <v>17</v>
      </c>
      <c r="K12" s="45"/>
      <c r="L12" s="45">
        <v>0</v>
      </c>
      <c r="M12" s="35">
        <f t="shared" si="0"/>
        <v>17</v>
      </c>
      <c r="N12" s="45"/>
      <c r="O12" s="37">
        <f t="shared" si="1"/>
        <v>17</v>
      </c>
      <c r="P12" s="41">
        <v>63</v>
      </c>
      <c r="Q12" s="41">
        <v>63</v>
      </c>
    </row>
    <row r="13" spans="1:17" ht="242.25">
      <c r="A13" s="25" t="s">
        <v>18</v>
      </c>
      <c r="B13" s="27" t="s">
        <v>13</v>
      </c>
      <c r="C13" s="27" t="s">
        <v>15</v>
      </c>
      <c r="D13" s="27" t="s">
        <v>18</v>
      </c>
      <c r="E13" s="24" t="s">
        <v>225</v>
      </c>
      <c r="F13" s="24" t="s">
        <v>14</v>
      </c>
      <c r="G13" s="45">
        <v>20</v>
      </c>
      <c r="H13" s="134"/>
      <c r="I13" s="134"/>
      <c r="J13" s="133"/>
      <c r="K13" s="45"/>
      <c r="L13" s="45">
        <v>19</v>
      </c>
      <c r="M13" s="35">
        <f t="shared" si="0"/>
        <v>39</v>
      </c>
      <c r="N13" s="45"/>
      <c r="O13" s="37">
        <f t="shared" si="1"/>
        <v>39</v>
      </c>
      <c r="P13" s="133">
        <v>30</v>
      </c>
      <c r="Q13" s="133">
        <v>30</v>
      </c>
    </row>
    <row r="14" spans="1:17" ht="102">
      <c r="A14" s="22" t="s">
        <v>18</v>
      </c>
      <c r="B14" s="22" t="s">
        <v>13</v>
      </c>
      <c r="C14" s="22" t="s">
        <v>15</v>
      </c>
      <c r="D14" s="22" t="s">
        <v>19</v>
      </c>
      <c r="E14" s="135" t="s">
        <v>160</v>
      </c>
      <c r="F14" s="24" t="s">
        <v>14</v>
      </c>
      <c r="G14" s="41">
        <v>12</v>
      </c>
      <c r="H14" s="45"/>
      <c r="I14" s="133"/>
      <c r="J14" s="41"/>
      <c r="K14" s="41"/>
      <c r="L14" s="41"/>
      <c r="M14" s="35">
        <f t="shared" si="0"/>
        <v>12</v>
      </c>
      <c r="N14" s="41"/>
      <c r="O14" s="37">
        <f t="shared" si="1"/>
        <v>12</v>
      </c>
      <c r="P14" s="133">
        <v>12</v>
      </c>
      <c r="Q14" s="133">
        <v>12</v>
      </c>
    </row>
    <row r="15" spans="1:17" ht="38.25">
      <c r="A15" s="22" t="s">
        <v>18</v>
      </c>
      <c r="B15" s="22" t="s">
        <v>13</v>
      </c>
      <c r="C15" s="22" t="s">
        <v>15</v>
      </c>
      <c r="D15" s="22" t="s">
        <v>65</v>
      </c>
      <c r="E15" s="135" t="s">
        <v>161</v>
      </c>
      <c r="F15" s="24" t="s">
        <v>14</v>
      </c>
      <c r="G15" s="45"/>
      <c r="H15" s="133"/>
      <c r="I15" s="133"/>
      <c r="J15" s="133">
        <v>3</v>
      </c>
      <c r="K15" s="41"/>
      <c r="L15" s="45">
        <v>2</v>
      </c>
      <c r="M15" s="35">
        <f t="shared" si="0"/>
        <v>5</v>
      </c>
      <c r="N15" s="41"/>
      <c r="O15" s="37">
        <f t="shared" si="1"/>
        <v>5</v>
      </c>
      <c r="P15" s="41">
        <v>5</v>
      </c>
      <c r="Q15" s="41">
        <v>5</v>
      </c>
    </row>
    <row r="16" spans="1:17" ht="51">
      <c r="A16" s="22" t="s">
        <v>18</v>
      </c>
      <c r="B16" s="22" t="s">
        <v>13</v>
      </c>
      <c r="C16" s="22" t="s">
        <v>15</v>
      </c>
      <c r="D16" s="22" t="s">
        <v>20</v>
      </c>
      <c r="E16" s="135" t="s">
        <v>226</v>
      </c>
      <c r="F16" s="24" t="s">
        <v>14</v>
      </c>
      <c r="G16" s="45"/>
      <c r="H16" s="133"/>
      <c r="I16" s="133"/>
      <c r="J16" s="133">
        <v>4</v>
      </c>
      <c r="K16" s="41"/>
      <c r="L16" s="45">
        <v>3</v>
      </c>
      <c r="M16" s="35">
        <f t="shared" si="0"/>
        <v>7</v>
      </c>
      <c r="N16" s="41"/>
      <c r="O16" s="37">
        <f t="shared" si="1"/>
        <v>7</v>
      </c>
      <c r="P16" s="41">
        <v>7</v>
      </c>
      <c r="Q16" s="41">
        <v>7</v>
      </c>
    </row>
    <row r="17" spans="1:17">
      <c r="A17" s="208" t="s">
        <v>47</v>
      </c>
      <c r="B17" s="208"/>
      <c r="C17" s="208"/>
      <c r="D17" s="208"/>
      <c r="E17" s="208"/>
      <c r="F17" s="208"/>
      <c r="G17" s="38">
        <f>SUM(G6:G16)</f>
        <v>52</v>
      </c>
      <c r="H17" s="38">
        <f t="shared" ref="H17:Q17" si="2">SUM(H6:H16)</f>
        <v>0</v>
      </c>
      <c r="I17" s="38">
        <f t="shared" si="2"/>
        <v>0</v>
      </c>
      <c r="J17" s="38">
        <f t="shared" si="2"/>
        <v>91.4</v>
      </c>
      <c r="K17" s="38">
        <f t="shared" si="2"/>
        <v>0</v>
      </c>
      <c r="L17" s="38">
        <f t="shared" si="2"/>
        <v>85.5</v>
      </c>
      <c r="M17" s="38">
        <f>SUM(M6:M16)</f>
        <v>228.9</v>
      </c>
      <c r="N17" s="38">
        <f t="shared" si="2"/>
        <v>0</v>
      </c>
      <c r="O17" s="38">
        <f t="shared" si="2"/>
        <v>228.9</v>
      </c>
      <c r="P17" s="38">
        <f t="shared" si="2"/>
        <v>157</v>
      </c>
      <c r="Q17" s="38">
        <f t="shared" si="2"/>
        <v>157</v>
      </c>
    </row>
  </sheetData>
  <mergeCells count="17">
    <mergeCell ref="N2:N3"/>
    <mergeCell ref="O2:O3"/>
    <mergeCell ref="A17:F17"/>
    <mergeCell ref="D7:Q7"/>
    <mergeCell ref="D10:Q10"/>
    <mergeCell ref="C4:Q4"/>
    <mergeCell ref="D5:Q5"/>
    <mergeCell ref="P2:P3"/>
    <mergeCell ref="Q2:Q3"/>
    <mergeCell ref="A1:Q1"/>
    <mergeCell ref="A2:A3"/>
    <mergeCell ref="B2:B3"/>
    <mergeCell ref="C2:C3"/>
    <mergeCell ref="D2:D3"/>
    <mergeCell ref="E2:E3"/>
    <mergeCell ref="F2:F3"/>
    <mergeCell ref="G2:M2"/>
  </mergeCells>
  <phoneticPr fontId="0" type="noConversion"/>
  <dataValidations count="1">
    <dataValidation type="list" allowBlank="1" showInputMessage="1" showErrorMessage="1" sqref="F8:F9 F11:F16 F6">
      <formula1>Asignavimų_valdytojai</formula1>
    </dataValidation>
  </dataValidations>
  <pageMargins left="0.7" right="0.7" top="0.75" bottom="0.75" header="0.3" footer="0.3"/>
  <pageSetup paperSize="9" scale="75" orientation="landscape" r:id="rId1"/>
</worksheet>
</file>

<file path=xl/worksheets/sheet7.xml><?xml version="1.0" encoding="utf-8"?>
<worksheet xmlns="http://schemas.openxmlformats.org/spreadsheetml/2006/main" xmlns:r="http://schemas.openxmlformats.org/officeDocument/2006/relationships">
  <dimension ref="A1:Q24"/>
  <sheetViews>
    <sheetView zoomScaleNormal="100" workbookViewId="0">
      <selection activeCell="Q23" sqref="Q23"/>
    </sheetView>
  </sheetViews>
  <sheetFormatPr defaultRowHeight="12.75"/>
  <cols>
    <col min="1" max="4" width="2.85546875" style="58" customWidth="1"/>
    <col min="5" max="5" width="21.42578125" style="58" customWidth="1"/>
    <col min="6" max="6" width="28.5703125" style="58" customWidth="1"/>
    <col min="7" max="17" width="10" style="58" customWidth="1"/>
    <col min="18" max="16384" width="9.140625" style="58"/>
  </cols>
  <sheetData>
    <row r="1" spans="1:17" ht="15" customHeight="1">
      <c r="A1" s="209" t="s">
        <v>317</v>
      </c>
      <c r="B1" s="252"/>
      <c r="C1" s="252"/>
      <c r="D1" s="252"/>
      <c r="E1" s="252"/>
      <c r="F1" s="252"/>
      <c r="G1" s="252"/>
      <c r="H1" s="252"/>
      <c r="I1" s="252"/>
      <c r="J1" s="252"/>
      <c r="K1" s="252"/>
      <c r="L1" s="252"/>
      <c r="M1" s="252"/>
      <c r="N1" s="252"/>
      <c r="O1" s="252"/>
      <c r="P1" s="252"/>
      <c r="Q1" s="252"/>
    </row>
    <row r="2" spans="1:17" ht="15" customHeight="1">
      <c r="A2" s="250" t="s">
        <v>0</v>
      </c>
      <c r="B2" s="250" t="s">
        <v>1</v>
      </c>
      <c r="C2" s="250" t="s">
        <v>2</v>
      </c>
      <c r="D2" s="250" t="s">
        <v>3</v>
      </c>
      <c r="E2" s="250" t="s">
        <v>4</v>
      </c>
      <c r="F2" s="250" t="s">
        <v>5</v>
      </c>
      <c r="G2" s="251" t="s">
        <v>6</v>
      </c>
      <c r="H2" s="251"/>
      <c r="I2" s="251"/>
      <c r="J2" s="251"/>
      <c r="K2" s="251"/>
      <c r="L2" s="251"/>
      <c r="M2" s="251"/>
      <c r="N2" s="250" t="s">
        <v>7</v>
      </c>
      <c r="O2" s="253" t="s">
        <v>8</v>
      </c>
      <c r="P2" s="254" t="s">
        <v>9</v>
      </c>
      <c r="Q2" s="254" t="s">
        <v>311</v>
      </c>
    </row>
    <row r="3" spans="1:17" ht="173.25">
      <c r="A3" s="250"/>
      <c r="B3" s="250"/>
      <c r="C3" s="250"/>
      <c r="D3" s="250"/>
      <c r="E3" s="250"/>
      <c r="F3" s="250"/>
      <c r="G3" s="64" t="s">
        <v>213</v>
      </c>
      <c r="H3" s="116" t="s">
        <v>214</v>
      </c>
      <c r="I3" s="64" t="s">
        <v>215</v>
      </c>
      <c r="J3" s="64" t="s">
        <v>216</v>
      </c>
      <c r="K3" s="64" t="s">
        <v>10</v>
      </c>
      <c r="L3" s="64" t="s">
        <v>217</v>
      </c>
      <c r="M3" s="65" t="s">
        <v>11</v>
      </c>
      <c r="N3" s="250"/>
      <c r="O3" s="253"/>
      <c r="P3" s="253"/>
      <c r="Q3" s="253"/>
    </row>
    <row r="4" spans="1:17" ht="15" customHeight="1">
      <c r="A4" s="66" t="s">
        <v>19</v>
      </c>
      <c r="B4" s="66" t="s">
        <v>13</v>
      </c>
      <c r="C4" s="260" t="s">
        <v>162</v>
      </c>
      <c r="D4" s="261"/>
      <c r="E4" s="261"/>
      <c r="F4" s="261"/>
      <c r="G4" s="261"/>
      <c r="H4" s="261"/>
      <c r="I4" s="261"/>
      <c r="J4" s="261"/>
      <c r="K4" s="261"/>
      <c r="L4" s="261"/>
      <c r="M4" s="261"/>
      <c r="N4" s="261"/>
      <c r="O4" s="261"/>
      <c r="P4" s="261"/>
      <c r="Q4" s="262"/>
    </row>
    <row r="5" spans="1:17" ht="15" customHeight="1">
      <c r="A5" s="67" t="s">
        <v>19</v>
      </c>
      <c r="B5" s="68" t="s">
        <v>13</v>
      </c>
      <c r="C5" s="68" t="s">
        <v>13</v>
      </c>
      <c r="D5" s="263" t="s">
        <v>163</v>
      </c>
      <c r="E5" s="264"/>
      <c r="F5" s="264"/>
      <c r="G5" s="264"/>
      <c r="H5" s="264"/>
      <c r="I5" s="264"/>
      <c r="J5" s="264"/>
      <c r="K5" s="264"/>
      <c r="L5" s="264"/>
      <c r="M5" s="264"/>
      <c r="N5" s="264"/>
      <c r="O5" s="264"/>
      <c r="P5" s="264"/>
      <c r="Q5" s="265"/>
    </row>
    <row r="6" spans="1:17" ht="51">
      <c r="A6" s="69" t="s">
        <v>19</v>
      </c>
      <c r="B6" s="69" t="s">
        <v>13</v>
      </c>
      <c r="C6" s="69" t="s">
        <v>13</v>
      </c>
      <c r="D6" s="69" t="s">
        <v>13</v>
      </c>
      <c r="E6" s="70" t="s">
        <v>164</v>
      </c>
      <c r="F6" s="172" t="s">
        <v>14</v>
      </c>
      <c r="G6" s="173">
        <v>35</v>
      </c>
      <c r="H6" s="174">
        <v>1300</v>
      </c>
      <c r="I6" s="173"/>
      <c r="J6" s="175"/>
      <c r="K6" s="175"/>
      <c r="L6" s="175"/>
      <c r="M6" s="176">
        <f>SUM(G6:L6)</f>
        <v>1335</v>
      </c>
      <c r="N6" s="177"/>
      <c r="O6" s="178">
        <f>M6+N6</f>
        <v>1335</v>
      </c>
      <c r="P6" s="173">
        <v>1470</v>
      </c>
      <c r="Q6" s="173">
        <v>1620</v>
      </c>
    </row>
    <row r="7" spans="1:17" ht="15" customHeight="1">
      <c r="A7" s="68" t="s">
        <v>19</v>
      </c>
      <c r="B7" s="68" t="s">
        <v>13</v>
      </c>
      <c r="C7" s="68" t="s">
        <v>37</v>
      </c>
      <c r="D7" s="256" t="s">
        <v>165</v>
      </c>
      <c r="E7" s="256"/>
      <c r="F7" s="256"/>
      <c r="G7" s="256"/>
      <c r="H7" s="256"/>
      <c r="I7" s="256"/>
      <c r="J7" s="256"/>
      <c r="K7" s="256"/>
      <c r="L7" s="256"/>
      <c r="M7" s="256"/>
      <c r="N7" s="256"/>
      <c r="O7" s="256"/>
      <c r="P7" s="256"/>
      <c r="Q7" s="256"/>
    </row>
    <row r="8" spans="1:17" ht="63.75">
      <c r="A8" s="73" t="s">
        <v>19</v>
      </c>
      <c r="B8" s="73" t="s">
        <v>13</v>
      </c>
      <c r="C8" s="73" t="s">
        <v>37</v>
      </c>
      <c r="D8" s="73" t="s">
        <v>13</v>
      </c>
      <c r="E8" s="74" t="s">
        <v>241</v>
      </c>
      <c r="F8" s="75" t="s">
        <v>14</v>
      </c>
      <c r="G8" s="51">
        <v>64</v>
      </c>
      <c r="H8" s="51"/>
      <c r="I8" s="51"/>
      <c r="J8" s="51"/>
      <c r="K8" s="51"/>
      <c r="L8" s="51"/>
      <c r="M8" s="71">
        <f>SUM(G8:L8)</f>
        <v>64</v>
      </c>
      <c r="N8" s="76"/>
      <c r="O8" s="72">
        <f>M8+N8</f>
        <v>64</v>
      </c>
      <c r="P8" s="120">
        <v>70</v>
      </c>
      <c r="Q8" s="120">
        <v>80</v>
      </c>
    </row>
    <row r="9" spans="1:17" ht="15" customHeight="1">
      <c r="A9" s="68" t="s">
        <v>19</v>
      </c>
      <c r="B9" s="68" t="s">
        <v>13</v>
      </c>
      <c r="C9" s="68" t="s">
        <v>15</v>
      </c>
      <c r="D9" s="257" t="s">
        <v>166</v>
      </c>
      <c r="E9" s="258"/>
      <c r="F9" s="258"/>
      <c r="G9" s="258"/>
      <c r="H9" s="258"/>
      <c r="I9" s="258"/>
      <c r="J9" s="258"/>
      <c r="K9" s="258"/>
      <c r="L9" s="258"/>
      <c r="M9" s="258"/>
      <c r="N9" s="258"/>
      <c r="O9" s="258"/>
      <c r="P9" s="258"/>
      <c r="Q9" s="259"/>
    </row>
    <row r="10" spans="1:17" ht="51">
      <c r="A10" s="77" t="s">
        <v>19</v>
      </c>
      <c r="B10" s="77" t="s">
        <v>13</v>
      </c>
      <c r="C10" s="77" t="s">
        <v>15</v>
      </c>
      <c r="D10" s="77" t="s">
        <v>13</v>
      </c>
      <c r="E10" s="78" t="s">
        <v>167</v>
      </c>
      <c r="F10" s="75" t="s">
        <v>14</v>
      </c>
      <c r="G10" s="121">
        <v>190</v>
      </c>
      <c r="H10" s="76"/>
      <c r="I10" s="76"/>
      <c r="J10" s="76"/>
      <c r="K10" s="76"/>
      <c r="L10" s="76"/>
      <c r="M10" s="71">
        <f>SUM(G10:L10)</f>
        <v>190</v>
      </c>
      <c r="N10" s="76"/>
      <c r="O10" s="72">
        <f>M10+N10</f>
        <v>190</v>
      </c>
      <c r="P10" s="120">
        <v>190</v>
      </c>
      <c r="Q10" s="120">
        <v>185</v>
      </c>
    </row>
    <row r="11" spans="1:17" ht="15" customHeight="1">
      <c r="A11" s="66" t="s">
        <v>19</v>
      </c>
      <c r="B11" s="66" t="s">
        <v>37</v>
      </c>
      <c r="C11" s="260" t="s">
        <v>168</v>
      </c>
      <c r="D11" s="261"/>
      <c r="E11" s="261"/>
      <c r="F11" s="261"/>
      <c r="G11" s="261"/>
      <c r="H11" s="261"/>
      <c r="I11" s="261"/>
      <c r="J11" s="261"/>
      <c r="K11" s="261"/>
      <c r="L11" s="261"/>
      <c r="M11" s="261"/>
      <c r="N11" s="261"/>
      <c r="O11" s="261"/>
      <c r="P11" s="261"/>
      <c r="Q11" s="262"/>
    </row>
    <row r="12" spans="1:17" ht="15" customHeight="1">
      <c r="A12" s="67" t="s">
        <v>19</v>
      </c>
      <c r="B12" s="68" t="s">
        <v>37</v>
      </c>
      <c r="C12" s="68" t="s">
        <v>13</v>
      </c>
      <c r="D12" s="257" t="s">
        <v>169</v>
      </c>
      <c r="E12" s="258"/>
      <c r="F12" s="258"/>
      <c r="G12" s="258"/>
      <c r="H12" s="258"/>
      <c r="I12" s="258"/>
      <c r="J12" s="258"/>
      <c r="K12" s="258"/>
      <c r="L12" s="258"/>
      <c r="M12" s="258"/>
      <c r="N12" s="258"/>
      <c r="O12" s="258"/>
      <c r="P12" s="258"/>
      <c r="Q12" s="259"/>
    </row>
    <row r="13" spans="1:17" ht="38.25">
      <c r="A13" s="79" t="s">
        <v>19</v>
      </c>
      <c r="B13" s="80" t="s">
        <v>37</v>
      </c>
      <c r="C13" s="80" t="s">
        <v>13</v>
      </c>
      <c r="D13" s="80" t="s">
        <v>15</v>
      </c>
      <c r="E13" s="19" t="s">
        <v>170</v>
      </c>
      <c r="F13" s="75" t="s">
        <v>14</v>
      </c>
      <c r="G13" s="121">
        <v>8</v>
      </c>
      <c r="H13" s="121"/>
      <c r="I13" s="121"/>
      <c r="J13" s="76"/>
      <c r="K13" s="76"/>
      <c r="L13" s="76"/>
      <c r="M13" s="71">
        <f>SUM(G13:L13)</f>
        <v>8</v>
      </c>
      <c r="N13" s="76"/>
      <c r="O13" s="72">
        <f>M13+N13</f>
        <v>8</v>
      </c>
      <c r="P13" s="120">
        <v>10</v>
      </c>
      <c r="Q13" s="120">
        <v>15</v>
      </c>
    </row>
    <row r="14" spans="1:17" s="59" customFormat="1">
      <c r="A14" s="81" t="s">
        <v>19</v>
      </c>
      <c r="B14" s="66" t="s">
        <v>15</v>
      </c>
      <c r="C14" s="266" t="s">
        <v>242</v>
      </c>
      <c r="D14" s="267"/>
      <c r="E14" s="267"/>
      <c r="F14" s="267"/>
      <c r="G14" s="267"/>
      <c r="H14" s="267"/>
      <c r="I14" s="267"/>
      <c r="J14" s="267"/>
      <c r="K14" s="267"/>
      <c r="L14" s="267"/>
      <c r="M14" s="267"/>
      <c r="N14" s="267"/>
      <c r="O14" s="267"/>
      <c r="P14" s="267"/>
      <c r="Q14" s="268"/>
    </row>
    <row r="15" spans="1:17" ht="15" customHeight="1">
      <c r="A15" s="67" t="s">
        <v>19</v>
      </c>
      <c r="B15" s="68" t="s">
        <v>15</v>
      </c>
      <c r="C15" s="68" t="s">
        <v>13</v>
      </c>
      <c r="D15" s="257" t="s">
        <v>171</v>
      </c>
      <c r="E15" s="258"/>
      <c r="F15" s="258"/>
      <c r="G15" s="258"/>
      <c r="H15" s="258"/>
      <c r="I15" s="258"/>
      <c r="J15" s="258"/>
      <c r="K15" s="258"/>
      <c r="L15" s="258"/>
      <c r="M15" s="258"/>
      <c r="N15" s="258"/>
      <c r="O15" s="258"/>
      <c r="P15" s="258"/>
      <c r="Q15" s="259"/>
    </row>
    <row r="16" spans="1:17" ht="76.5">
      <c r="A16" s="79" t="s">
        <v>19</v>
      </c>
      <c r="B16" s="80" t="s">
        <v>15</v>
      </c>
      <c r="C16" s="80" t="s">
        <v>13</v>
      </c>
      <c r="D16" s="80" t="s">
        <v>13</v>
      </c>
      <c r="E16" s="19" t="s">
        <v>172</v>
      </c>
      <c r="F16" s="75" t="s">
        <v>14</v>
      </c>
      <c r="G16" s="51">
        <v>325.17</v>
      </c>
      <c r="H16" s="51"/>
      <c r="I16" s="51"/>
      <c r="J16" s="51"/>
      <c r="K16" s="51"/>
      <c r="L16" s="51"/>
      <c r="M16" s="71">
        <f>SUM(G16:L16)</f>
        <v>325.17</v>
      </c>
      <c r="N16" s="76"/>
      <c r="O16" s="72">
        <f>M16+N16</f>
        <v>325.17</v>
      </c>
      <c r="P16" s="120">
        <v>350</v>
      </c>
      <c r="Q16" s="120">
        <v>380</v>
      </c>
    </row>
    <row r="17" spans="1:17" ht="102">
      <c r="A17" s="79" t="s">
        <v>19</v>
      </c>
      <c r="B17" s="80" t="s">
        <v>15</v>
      </c>
      <c r="C17" s="80" t="s">
        <v>13</v>
      </c>
      <c r="D17" s="80" t="s">
        <v>37</v>
      </c>
      <c r="E17" s="75" t="s">
        <v>243</v>
      </c>
      <c r="F17" s="75" t="s">
        <v>14</v>
      </c>
      <c r="G17" s="51">
        <v>14.2</v>
      </c>
      <c r="H17" s="51"/>
      <c r="I17" s="51"/>
      <c r="J17" s="51"/>
      <c r="K17" s="51"/>
      <c r="L17" s="51"/>
      <c r="M17" s="71">
        <f>SUM(G17:L17)</f>
        <v>14.2</v>
      </c>
      <c r="N17" s="76"/>
      <c r="O17" s="72">
        <f>M17+N17</f>
        <v>14.2</v>
      </c>
      <c r="P17" s="120">
        <v>15</v>
      </c>
      <c r="Q17" s="120">
        <v>16</v>
      </c>
    </row>
    <row r="18" spans="1:17" ht="38.25">
      <c r="A18" s="79" t="s">
        <v>19</v>
      </c>
      <c r="B18" s="80" t="s">
        <v>15</v>
      </c>
      <c r="C18" s="80" t="s">
        <v>13</v>
      </c>
      <c r="D18" s="80" t="s">
        <v>15</v>
      </c>
      <c r="E18" s="75" t="s">
        <v>173</v>
      </c>
      <c r="F18" s="75" t="s">
        <v>14</v>
      </c>
      <c r="G18" s="121">
        <v>5</v>
      </c>
      <c r="H18" s="51"/>
      <c r="I18" s="51"/>
      <c r="J18" s="51"/>
      <c r="K18" s="51"/>
      <c r="L18" s="51"/>
      <c r="M18" s="71">
        <f>SUM(G18:L18)</f>
        <v>5</v>
      </c>
      <c r="N18" s="76"/>
      <c r="O18" s="72">
        <f>M18+N18</f>
        <v>5</v>
      </c>
      <c r="P18" s="120">
        <v>6</v>
      </c>
      <c r="Q18" s="120">
        <v>7</v>
      </c>
    </row>
    <row r="19" spans="1:17" ht="38.25">
      <c r="A19" s="79" t="s">
        <v>19</v>
      </c>
      <c r="B19" s="80" t="s">
        <v>15</v>
      </c>
      <c r="C19" s="80" t="s">
        <v>13</v>
      </c>
      <c r="D19" s="18" t="s">
        <v>16</v>
      </c>
      <c r="E19" s="75" t="s">
        <v>174</v>
      </c>
      <c r="F19" s="75" t="s">
        <v>14</v>
      </c>
      <c r="G19" s="121">
        <v>2</v>
      </c>
      <c r="H19" s="51"/>
      <c r="I19" s="51"/>
      <c r="J19" s="51"/>
      <c r="K19" s="51"/>
      <c r="L19" s="51"/>
      <c r="M19" s="71">
        <f>SUM(G19:L19)</f>
        <v>2</v>
      </c>
      <c r="N19" s="76"/>
      <c r="O19" s="72">
        <f>M19+N19</f>
        <v>2</v>
      </c>
      <c r="P19" s="120">
        <v>2</v>
      </c>
      <c r="Q19" s="120">
        <v>2.5</v>
      </c>
    </row>
    <row r="20" spans="1:17" ht="38.25">
      <c r="A20" s="79" t="s">
        <v>19</v>
      </c>
      <c r="B20" s="80" t="s">
        <v>15</v>
      </c>
      <c r="C20" s="80" t="s">
        <v>13</v>
      </c>
      <c r="D20" s="18" t="s">
        <v>17</v>
      </c>
      <c r="E20" s="19" t="s">
        <v>301</v>
      </c>
      <c r="F20" s="75" t="s">
        <v>14</v>
      </c>
      <c r="G20" s="121">
        <v>3</v>
      </c>
      <c r="H20" s="51"/>
      <c r="I20" s="51"/>
      <c r="J20" s="51"/>
      <c r="K20" s="51"/>
      <c r="L20" s="51"/>
      <c r="M20" s="71">
        <f>SUM(G20:L20)</f>
        <v>3</v>
      </c>
      <c r="N20" s="76"/>
      <c r="O20" s="72">
        <f>M20+N20</f>
        <v>3</v>
      </c>
      <c r="P20" s="120">
        <v>5</v>
      </c>
      <c r="Q20" s="120">
        <v>0</v>
      </c>
    </row>
    <row r="21" spans="1:17" ht="15" customHeight="1">
      <c r="A21" s="67" t="s">
        <v>19</v>
      </c>
      <c r="B21" s="68" t="s">
        <v>15</v>
      </c>
      <c r="C21" s="68" t="s">
        <v>37</v>
      </c>
      <c r="D21" s="257" t="s">
        <v>175</v>
      </c>
      <c r="E21" s="258"/>
      <c r="F21" s="258"/>
      <c r="G21" s="258"/>
      <c r="H21" s="258"/>
      <c r="I21" s="258"/>
      <c r="J21" s="258"/>
      <c r="K21" s="258"/>
      <c r="L21" s="258"/>
      <c r="M21" s="258"/>
      <c r="N21" s="258"/>
      <c r="O21" s="258"/>
      <c r="P21" s="258"/>
      <c r="Q21" s="259"/>
    </row>
    <row r="22" spans="1:17" ht="63.75">
      <c r="A22" s="79" t="s">
        <v>19</v>
      </c>
      <c r="B22" s="80" t="s">
        <v>15</v>
      </c>
      <c r="C22" s="80" t="s">
        <v>37</v>
      </c>
      <c r="D22" s="80" t="s">
        <v>13</v>
      </c>
      <c r="E22" s="75" t="s">
        <v>176</v>
      </c>
      <c r="F22" s="75" t="s">
        <v>14</v>
      </c>
      <c r="G22" s="51"/>
      <c r="H22" s="51">
        <v>303</v>
      </c>
      <c r="I22" s="51"/>
      <c r="J22" s="51"/>
      <c r="K22" s="51"/>
      <c r="L22" s="51"/>
      <c r="M22" s="71">
        <f>SUM(G22:L22)</f>
        <v>303</v>
      </c>
      <c r="N22" s="76"/>
      <c r="O22" s="72">
        <f>M22+N22</f>
        <v>303</v>
      </c>
      <c r="P22" s="120">
        <v>300</v>
      </c>
      <c r="Q22" s="120">
        <v>0</v>
      </c>
    </row>
    <row r="23" spans="1:17" ht="38.25">
      <c r="A23" s="79" t="s">
        <v>19</v>
      </c>
      <c r="B23" s="80" t="s">
        <v>15</v>
      </c>
      <c r="C23" s="80" t="s">
        <v>37</v>
      </c>
      <c r="D23" s="80" t="s">
        <v>19</v>
      </c>
      <c r="E23" s="19" t="s">
        <v>244</v>
      </c>
      <c r="F23" s="75" t="s">
        <v>14</v>
      </c>
      <c r="G23" s="51">
        <v>34.5</v>
      </c>
      <c r="H23" s="51">
        <v>230</v>
      </c>
      <c r="I23" s="51"/>
      <c r="J23" s="51"/>
      <c r="K23" s="51"/>
      <c r="L23" s="51"/>
      <c r="M23" s="71">
        <f>SUM(G23:L23)</f>
        <v>264.5</v>
      </c>
      <c r="N23" s="76"/>
      <c r="O23" s="72">
        <f>M23+N23</f>
        <v>264.5</v>
      </c>
      <c r="P23" s="120">
        <v>500</v>
      </c>
      <c r="Q23" s="120">
        <v>1200</v>
      </c>
    </row>
    <row r="24" spans="1:17">
      <c r="A24" s="255" t="s">
        <v>47</v>
      </c>
      <c r="B24" s="255"/>
      <c r="C24" s="255"/>
      <c r="D24" s="255"/>
      <c r="E24" s="255"/>
      <c r="F24" s="255"/>
      <c r="G24" s="82">
        <f t="shared" ref="G24:Q24" si="0">SUM(G6:G23)</f>
        <v>680.87000000000012</v>
      </c>
      <c r="H24" s="82">
        <f t="shared" si="0"/>
        <v>1833</v>
      </c>
      <c r="I24" s="82">
        <f t="shared" si="0"/>
        <v>0</v>
      </c>
      <c r="J24" s="82">
        <f t="shared" si="0"/>
        <v>0</v>
      </c>
      <c r="K24" s="82">
        <f t="shared" si="0"/>
        <v>0</v>
      </c>
      <c r="L24" s="82">
        <f t="shared" si="0"/>
        <v>0</v>
      </c>
      <c r="M24" s="82">
        <f t="shared" si="0"/>
        <v>2513.87</v>
      </c>
      <c r="N24" s="82">
        <f t="shared" si="0"/>
        <v>0</v>
      </c>
      <c r="O24" s="82">
        <f t="shared" si="0"/>
        <v>2513.87</v>
      </c>
      <c r="P24" s="82">
        <f t="shared" si="0"/>
        <v>2918</v>
      </c>
      <c r="Q24" s="82">
        <f t="shared" si="0"/>
        <v>3505.5</v>
      </c>
    </row>
  </sheetData>
  <mergeCells count="22">
    <mergeCell ref="D21:Q21"/>
    <mergeCell ref="C14:Q14"/>
    <mergeCell ref="P2:P3"/>
    <mergeCell ref="E2:E3"/>
    <mergeCell ref="A24:F24"/>
    <mergeCell ref="D7:Q7"/>
    <mergeCell ref="D9:Q9"/>
    <mergeCell ref="C11:Q11"/>
    <mergeCell ref="D12:Q12"/>
    <mergeCell ref="C4:Q4"/>
    <mergeCell ref="D5:Q5"/>
    <mergeCell ref="D15:Q15"/>
    <mergeCell ref="F2:F3"/>
    <mergeCell ref="G2:M2"/>
    <mergeCell ref="A1:Q1"/>
    <mergeCell ref="A2:A3"/>
    <mergeCell ref="B2:B3"/>
    <mergeCell ref="C2:C3"/>
    <mergeCell ref="D2:D3"/>
    <mergeCell ref="N2:N3"/>
    <mergeCell ref="O2:O3"/>
    <mergeCell ref="Q2:Q3"/>
  </mergeCells>
  <phoneticPr fontId="0" type="noConversion"/>
  <dataValidations count="1">
    <dataValidation type="list" allowBlank="1" showInputMessage="1" showErrorMessage="1" sqref="F13 F8 F6 F16:F20 F22:F23">
      <formula1>Asignavimų_valdytojai</formula1>
    </dataValidation>
  </dataValidations>
  <pageMargins left="0.7" right="0.7" top="0.75" bottom="0.75" header="0.3" footer="0.3"/>
  <pageSetup paperSize="9" scale="76" orientation="landscape" r:id="rId1"/>
</worksheet>
</file>

<file path=xl/worksheets/sheet8.xml><?xml version="1.0" encoding="utf-8"?>
<worksheet xmlns="http://schemas.openxmlformats.org/spreadsheetml/2006/main" xmlns:r="http://schemas.openxmlformats.org/officeDocument/2006/relationships">
  <dimension ref="A1:Q20"/>
  <sheetViews>
    <sheetView zoomScaleNormal="100" workbookViewId="0">
      <selection sqref="A1:Q1"/>
    </sheetView>
  </sheetViews>
  <sheetFormatPr defaultRowHeight="15"/>
  <cols>
    <col min="1" max="4" width="2.85546875" customWidth="1"/>
    <col min="5" max="5" width="21.42578125" customWidth="1"/>
    <col min="6" max="6" width="28.5703125" customWidth="1"/>
    <col min="7" max="17" width="10" customWidth="1"/>
  </cols>
  <sheetData>
    <row r="1" spans="1:17">
      <c r="A1" s="209" t="s">
        <v>318</v>
      </c>
      <c r="B1" s="209"/>
      <c r="C1" s="209"/>
      <c r="D1" s="209"/>
      <c r="E1" s="209"/>
      <c r="F1" s="209"/>
      <c r="G1" s="209"/>
      <c r="H1" s="209"/>
      <c r="I1" s="209"/>
      <c r="J1" s="209"/>
      <c r="K1" s="209"/>
      <c r="L1" s="209"/>
      <c r="M1" s="209"/>
      <c r="N1" s="209"/>
      <c r="O1" s="209"/>
      <c r="P1" s="209"/>
      <c r="Q1" s="209"/>
    </row>
    <row r="2" spans="1:17">
      <c r="A2" s="201" t="s">
        <v>0</v>
      </c>
      <c r="B2" s="201" t="s">
        <v>1</v>
      </c>
      <c r="C2" s="201" t="s">
        <v>2</v>
      </c>
      <c r="D2" s="201" t="s">
        <v>3</v>
      </c>
      <c r="E2" s="201" t="s">
        <v>4</v>
      </c>
      <c r="F2" s="201" t="s">
        <v>5</v>
      </c>
      <c r="G2" s="200" t="s">
        <v>6</v>
      </c>
      <c r="H2" s="200"/>
      <c r="I2" s="200"/>
      <c r="J2" s="200"/>
      <c r="K2" s="200"/>
      <c r="L2" s="200"/>
      <c r="M2" s="200"/>
      <c r="N2" s="201" t="s">
        <v>7</v>
      </c>
      <c r="O2" s="202" t="s">
        <v>8</v>
      </c>
      <c r="P2" s="202" t="s">
        <v>9</v>
      </c>
      <c r="Q2" s="202" t="s">
        <v>311</v>
      </c>
    </row>
    <row r="3" spans="1:17" ht="173.25">
      <c r="A3" s="201"/>
      <c r="B3" s="201"/>
      <c r="C3" s="201"/>
      <c r="D3" s="201"/>
      <c r="E3" s="201"/>
      <c r="F3" s="201"/>
      <c r="G3" s="6" t="s">
        <v>213</v>
      </c>
      <c r="H3" s="6" t="s">
        <v>214</v>
      </c>
      <c r="I3" s="6" t="s">
        <v>215</v>
      </c>
      <c r="J3" s="6" t="s">
        <v>216</v>
      </c>
      <c r="K3" s="6" t="s">
        <v>10</v>
      </c>
      <c r="L3" s="6" t="s">
        <v>217</v>
      </c>
      <c r="M3" s="7" t="s">
        <v>11</v>
      </c>
      <c r="N3" s="201"/>
      <c r="O3" s="202"/>
      <c r="P3" s="202"/>
      <c r="Q3" s="202"/>
    </row>
    <row r="4" spans="1:17" ht="15" customHeight="1">
      <c r="A4" s="30" t="s">
        <v>65</v>
      </c>
      <c r="B4" s="30" t="s">
        <v>13</v>
      </c>
      <c r="C4" s="269" t="s">
        <v>177</v>
      </c>
      <c r="D4" s="270"/>
      <c r="E4" s="270"/>
      <c r="F4" s="270"/>
      <c r="G4" s="270"/>
      <c r="H4" s="270"/>
      <c r="I4" s="270"/>
      <c r="J4" s="270"/>
      <c r="K4" s="270"/>
      <c r="L4" s="270"/>
      <c r="M4" s="270"/>
      <c r="N4" s="270"/>
      <c r="O4" s="270"/>
      <c r="P4" s="270"/>
      <c r="Q4" s="271"/>
    </row>
    <row r="5" spans="1:17" ht="15" customHeight="1">
      <c r="A5" s="31" t="s">
        <v>65</v>
      </c>
      <c r="B5" s="31" t="s">
        <v>13</v>
      </c>
      <c r="C5" s="31" t="s">
        <v>13</v>
      </c>
      <c r="D5" s="272" t="s">
        <v>178</v>
      </c>
      <c r="E5" s="273"/>
      <c r="F5" s="273"/>
      <c r="G5" s="273"/>
      <c r="H5" s="273"/>
      <c r="I5" s="273"/>
      <c r="J5" s="273"/>
      <c r="K5" s="273"/>
      <c r="L5" s="273"/>
      <c r="M5" s="273"/>
      <c r="N5" s="273"/>
      <c r="O5" s="273"/>
      <c r="P5" s="273"/>
      <c r="Q5" s="274"/>
    </row>
    <row r="6" spans="1:17" ht="76.5">
      <c r="A6" s="32" t="s">
        <v>65</v>
      </c>
      <c r="B6" s="32" t="s">
        <v>13</v>
      </c>
      <c r="C6" s="32" t="s">
        <v>13</v>
      </c>
      <c r="D6" s="32" t="s">
        <v>13</v>
      </c>
      <c r="E6" s="33" t="s">
        <v>179</v>
      </c>
      <c r="F6" s="33" t="s">
        <v>14</v>
      </c>
      <c r="G6" s="122">
        <v>2.9</v>
      </c>
      <c r="H6" s="122"/>
      <c r="I6" s="122"/>
      <c r="J6" s="122"/>
      <c r="K6" s="122"/>
      <c r="L6" s="122"/>
      <c r="M6" s="47">
        <f>SUM(G6:L6)</f>
        <v>2.9</v>
      </c>
      <c r="N6" s="46"/>
      <c r="O6" s="48">
        <f>M6+N6</f>
        <v>2.9</v>
      </c>
      <c r="P6" s="122">
        <v>2.9</v>
      </c>
      <c r="Q6" s="122">
        <v>2.9</v>
      </c>
    </row>
    <row r="7" spans="1:17" ht="76.5">
      <c r="A7" s="32" t="s">
        <v>65</v>
      </c>
      <c r="B7" s="32" t="s">
        <v>13</v>
      </c>
      <c r="C7" s="32" t="s">
        <v>13</v>
      </c>
      <c r="D7" s="32" t="s">
        <v>37</v>
      </c>
      <c r="E7" s="33" t="s">
        <v>180</v>
      </c>
      <c r="F7" s="33" t="s">
        <v>14</v>
      </c>
      <c r="G7" s="122">
        <v>8</v>
      </c>
      <c r="H7" s="122"/>
      <c r="I7" s="122"/>
      <c r="J7" s="122"/>
      <c r="K7" s="122"/>
      <c r="L7" s="122"/>
      <c r="M7" s="47">
        <f t="shared" ref="M7:M19" si="0">SUM(G7:L7)</f>
        <v>8</v>
      </c>
      <c r="N7" s="46"/>
      <c r="O7" s="48">
        <f t="shared" ref="O7:O19" si="1">M7+N7</f>
        <v>8</v>
      </c>
      <c r="P7" s="122">
        <v>8</v>
      </c>
      <c r="Q7" s="122">
        <v>8</v>
      </c>
    </row>
    <row r="8" spans="1:17" ht="64.5" customHeight="1">
      <c r="A8" s="32" t="s">
        <v>65</v>
      </c>
      <c r="B8" s="32" t="s">
        <v>13</v>
      </c>
      <c r="C8" s="32" t="s">
        <v>13</v>
      </c>
      <c r="D8" s="32" t="s">
        <v>15</v>
      </c>
      <c r="E8" s="33" t="s">
        <v>181</v>
      </c>
      <c r="F8" s="33" t="s">
        <v>14</v>
      </c>
      <c r="G8" s="122">
        <v>3</v>
      </c>
      <c r="H8" s="122"/>
      <c r="I8" s="122"/>
      <c r="J8" s="122"/>
      <c r="K8" s="122"/>
      <c r="L8" s="122"/>
      <c r="M8" s="47">
        <f t="shared" si="0"/>
        <v>3</v>
      </c>
      <c r="N8" s="46"/>
      <c r="O8" s="48">
        <f t="shared" si="1"/>
        <v>3</v>
      </c>
      <c r="P8" s="122">
        <v>3</v>
      </c>
      <c r="Q8" s="122">
        <v>3</v>
      </c>
    </row>
    <row r="9" spans="1:17" ht="25.5">
      <c r="A9" s="32" t="s">
        <v>65</v>
      </c>
      <c r="B9" s="32" t="s">
        <v>13</v>
      </c>
      <c r="C9" s="32" t="s">
        <v>13</v>
      </c>
      <c r="D9" s="32" t="s">
        <v>16</v>
      </c>
      <c r="E9" s="33" t="s">
        <v>182</v>
      </c>
      <c r="F9" s="33" t="s">
        <v>14</v>
      </c>
      <c r="G9" s="122">
        <v>1</v>
      </c>
      <c r="H9" s="122"/>
      <c r="I9" s="122"/>
      <c r="J9" s="122"/>
      <c r="K9" s="122"/>
      <c r="L9" s="122"/>
      <c r="M9" s="47">
        <f t="shared" si="0"/>
        <v>1</v>
      </c>
      <c r="N9" s="46"/>
      <c r="O9" s="48">
        <f t="shared" si="1"/>
        <v>1</v>
      </c>
      <c r="P9" s="122">
        <v>1</v>
      </c>
      <c r="Q9" s="122">
        <v>1</v>
      </c>
    </row>
    <row r="10" spans="1:17" ht="25.5">
      <c r="A10" s="32" t="s">
        <v>65</v>
      </c>
      <c r="B10" s="32" t="s">
        <v>13</v>
      </c>
      <c r="C10" s="32" t="s">
        <v>13</v>
      </c>
      <c r="D10" s="32" t="s">
        <v>17</v>
      </c>
      <c r="E10" s="33" t="s">
        <v>183</v>
      </c>
      <c r="F10" s="33" t="s">
        <v>14</v>
      </c>
      <c r="G10" s="122">
        <v>7.2</v>
      </c>
      <c r="H10" s="122"/>
      <c r="I10" s="122"/>
      <c r="J10" s="122"/>
      <c r="K10" s="122"/>
      <c r="L10" s="122"/>
      <c r="M10" s="47">
        <f t="shared" si="0"/>
        <v>7.2</v>
      </c>
      <c r="N10" s="46"/>
      <c r="O10" s="48">
        <f t="shared" si="1"/>
        <v>7.2</v>
      </c>
      <c r="P10" s="122">
        <v>7.2</v>
      </c>
      <c r="Q10" s="122">
        <v>7.2</v>
      </c>
    </row>
    <row r="11" spans="1:17" ht="25.5">
      <c r="A11" s="32" t="s">
        <v>65</v>
      </c>
      <c r="B11" s="32" t="s">
        <v>13</v>
      </c>
      <c r="C11" s="32" t="s">
        <v>13</v>
      </c>
      <c r="D11" s="32" t="s">
        <v>18</v>
      </c>
      <c r="E11" s="33" t="s">
        <v>184</v>
      </c>
      <c r="F11" s="33" t="s">
        <v>14</v>
      </c>
      <c r="G11" s="122">
        <v>1</v>
      </c>
      <c r="H11" s="122"/>
      <c r="I11" s="122"/>
      <c r="J11" s="122"/>
      <c r="K11" s="122"/>
      <c r="L11" s="122"/>
      <c r="M11" s="47">
        <f t="shared" si="0"/>
        <v>1</v>
      </c>
      <c r="N11" s="46"/>
      <c r="O11" s="48">
        <f t="shared" si="1"/>
        <v>1</v>
      </c>
      <c r="P11" s="122">
        <v>1</v>
      </c>
      <c r="Q11" s="122">
        <v>1</v>
      </c>
    </row>
    <row r="12" spans="1:17" ht="25.5">
      <c r="A12" s="32" t="s">
        <v>65</v>
      </c>
      <c r="B12" s="32" t="s">
        <v>13</v>
      </c>
      <c r="C12" s="32" t="s">
        <v>13</v>
      </c>
      <c r="D12" s="32" t="s">
        <v>19</v>
      </c>
      <c r="E12" s="33" t="s">
        <v>185</v>
      </c>
      <c r="F12" s="33" t="s">
        <v>14</v>
      </c>
      <c r="G12" s="122">
        <v>3.6</v>
      </c>
      <c r="H12" s="122"/>
      <c r="I12" s="122"/>
      <c r="J12" s="122"/>
      <c r="K12" s="122"/>
      <c r="L12" s="122"/>
      <c r="M12" s="47">
        <f t="shared" si="0"/>
        <v>3.6</v>
      </c>
      <c r="N12" s="46"/>
      <c r="O12" s="48">
        <f t="shared" si="1"/>
        <v>3.6</v>
      </c>
      <c r="P12" s="122">
        <v>3.6</v>
      </c>
      <c r="Q12" s="122">
        <v>3.6</v>
      </c>
    </row>
    <row r="13" spans="1:17" ht="89.25">
      <c r="A13" s="32" t="s">
        <v>65</v>
      </c>
      <c r="B13" s="32" t="s">
        <v>13</v>
      </c>
      <c r="C13" s="32" t="s">
        <v>13</v>
      </c>
      <c r="D13" s="32" t="s">
        <v>65</v>
      </c>
      <c r="E13" s="33" t="s">
        <v>186</v>
      </c>
      <c r="F13" s="33" t="s">
        <v>14</v>
      </c>
      <c r="G13" s="122">
        <v>1.3</v>
      </c>
      <c r="H13" s="122"/>
      <c r="I13" s="122"/>
      <c r="J13" s="122"/>
      <c r="K13" s="122"/>
      <c r="L13" s="122"/>
      <c r="M13" s="47">
        <f t="shared" si="0"/>
        <v>1.3</v>
      </c>
      <c r="N13" s="46"/>
      <c r="O13" s="48">
        <f t="shared" si="1"/>
        <v>1.3</v>
      </c>
      <c r="P13" s="122">
        <v>1.3</v>
      </c>
      <c r="Q13" s="122">
        <v>1.3</v>
      </c>
    </row>
    <row r="14" spans="1:17" ht="51">
      <c r="A14" s="32" t="s">
        <v>65</v>
      </c>
      <c r="B14" s="32" t="s">
        <v>13</v>
      </c>
      <c r="C14" s="32" t="s">
        <v>13</v>
      </c>
      <c r="D14" s="32" t="s">
        <v>20</v>
      </c>
      <c r="E14" s="33" t="s">
        <v>187</v>
      </c>
      <c r="F14" s="33" t="s">
        <v>14</v>
      </c>
      <c r="G14" s="122">
        <v>1</v>
      </c>
      <c r="H14" s="122"/>
      <c r="I14" s="122"/>
      <c r="J14" s="122"/>
      <c r="K14" s="122"/>
      <c r="L14" s="122"/>
      <c r="M14" s="47">
        <f t="shared" si="0"/>
        <v>1</v>
      </c>
      <c r="N14" s="46"/>
      <c r="O14" s="48">
        <f t="shared" si="1"/>
        <v>1</v>
      </c>
      <c r="P14" s="122">
        <v>1</v>
      </c>
      <c r="Q14" s="122">
        <v>1</v>
      </c>
    </row>
    <row r="15" spans="1:17" ht="63.75">
      <c r="A15" s="32" t="s">
        <v>65</v>
      </c>
      <c r="B15" s="32" t="s">
        <v>13</v>
      </c>
      <c r="C15" s="32" t="s">
        <v>13</v>
      </c>
      <c r="D15" s="32" t="s">
        <v>21</v>
      </c>
      <c r="E15" s="33" t="s">
        <v>188</v>
      </c>
      <c r="F15" s="33" t="s">
        <v>14</v>
      </c>
      <c r="G15" s="122"/>
      <c r="H15" s="49">
        <v>184</v>
      </c>
      <c r="I15" s="49"/>
      <c r="J15" s="49"/>
      <c r="K15" s="49"/>
      <c r="L15" s="49"/>
      <c r="M15" s="47">
        <f t="shared" si="0"/>
        <v>184</v>
      </c>
      <c r="N15" s="49"/>
      <c r="O15" s="48">
        <f t="shared" si="1"/>
        <v>184</v>
      </c>
      <c r="P15" s="122">
        <v>184</v>
      </c>
      <c r="Q15" s="122">
        <v>184</v>
      </c>
    </row>
    <row r="16" spans="1:17" ht="51">
      <c r="A16" s="32" t="s">
        <v>65</v>
      </c>
      <c r="B16" s="32" t="s">
        <v>13</v>
      </c>
      <c r="C16" s="32" t="s">
        <v>13</v>
      </c>
      <c r="D16" s="32" t="s">
        <v>22</v>
      </c>
      <c r="E16" s="33" t="s">
        <v>189</v>
      </c>
      <c r="F16" s="33" t="s">
        <v>14</v>
      </c>
      <c r="G16" s="122"/>
      <c r="H16" s="49">
        <v>131.9</v>
      </c>
      <c r="I16" s="49"/>
      <c r="J16" s="49"/>
      <c r="K16" s="49"/>
      <c r="L16" s="49"/>
      <c r="M16" s="47">
        <f t="shared" si="0"/>
        <v>131.9</v>
      </c>
      <c r="N16" s="49"/>
      <c r="O16" s="48">
        <f t="shared" si="1"/>
        <v>131.9</v>
      </c>
      <c r="P16" s="122">
        <v>131.9</v>
      </c>
      <c r="Q16" s="122">
        <v>131.9</v>
      </c>
    </row>
    <row r="17" spans="1:17" ht="38.25">
      <c r="A17" s="32" t="s">
        <v>65</v>
      </c>
      <c r="B17" s="32" t="s">
        <v>13</v>
      </c>
      <c r="C17" s="32" t="s">
        <v>13</v>
      </c>
      <c r="D17" s="32" t="s">
        <v>12</v>
      </c>
      <c r="E17" s="33" t="s">
        <v>190</v>
      </c>
      <c r="F17" s="33" t="s">
        <v>14</v>
      </c>
      <c r="G17" s="122"/>
      <c r="H17" s="49">
        <v>7.4</v>
      </c>
      <c r="I17" s="49"/>
      <c r="J17" s="49"/>
      <c r="K17" s="49"/>
      <c r="L17" s="49"/>
      <c r="M17" s="47">
        <f t="shared" si="0"/>
        <v>7.4</v>
      </c>
      <c r="N17" s="49"/>
      <c r="O17" s="48">
        <f t="shared" si="1"/>
        <v>7.4</v>
      </c>
      <c r="P17" s="122">
        <v>7.4</v>
      </c>
      <c r="Q17" s="122">
        <v>7.4</v>
      </c>
    </row>
    <row r="18" spans="1:17" ht="102">
      <c r="A18" s="32" t="s">
        <v>65</v>
      </c>
      <c r="B18" s="32" t="s">
        <v>13</v>
      </c>
      <c r="C18" s="32" t="s">
        <v>13</v>
      </c>
      <c r="D18" s="32" t="s">
        <v>23</v>
      </c>
      <c r="E18" s="33" t="s">
        <v>191</v>
      </c>
      <c r="F18" s="33" t="s">
        <v>14</v>
      </c>
      <c r="G18" s="122">
        <v>7</v>
      </c>
      <c r="H18" s="49"/>
      <c r="I18" s="49"/>
      <c r="J18" s="49"/>
      <c r="K18" s="49"/>
      <c r="L18" s="49"/>
      <c r="M18" s="47">
        <f t="shared" si="0"/>
        <v>7</v>
      </c>
      <c r="N18" s="49"/>
      <c r="O18" s="48">
        <f t="shared" si="1"/>
        <v>7</v>
      </c>
      <c r="P18" s="122">
        <v>7</v>
      </c>
      <c r="Q18" s="122">
        <v>7</v>
      </c>
    </row>
    <row r="19" spans="1:17" ht="25.5">
      <c r="A19" s="32" t="s">
        <v>65</v>
      </c>
      <c r="B19" s="32" t="s">
        <v>13</v>
      </c>
      <c r="C19" s="32" t="s">
        <v>13</v>
      </c>
      <c r="D19" s="32" t="s">
        <v>24</v>
      </c>
      <c r="E19" s="33" t="s">
        <v>373</v>
      </c>
      <c r="F19" s="33" t="s">
        <v>14</v>
      </c>
      <c r="G19" s="122">
        <v>5</v>
      </c>
      <c r="H19" s="49"/>
      <c r="I19" s="49"/>
      <c r="J19" s="49"/>
      <c r="K19" s="49"/>
      <c r="L19" s="49"/>
      <c r="M19" s="47">
        <f t="shared" si="0"/>
        <v>5</v>
      </c>
      <c r="N19" s="49"/>
      <c r="O19" s="48">
        <f t="shared" si="1"/>
        <v>5</v>
      </c>
      <c r="P19" s="122">
        <v>5</v>
      </c>
      <c r="Q19" s="122">
        <v>5</v>
      </c>
    </row>
    <row r="20" spans="1:17">
      <c r="A20" s="208" t="s">
        <v>47</v>
      </c>
      <c r="B20" s="208"/>
      <c r="C20" s="208"/>
      <c r="D20" s="208"/>
      <c r="E20" s="208"/>
      <c r="F20" s="208"/>
      <c r="G20" s="38">
        <f t="shared" ref="G20:Q20" si="2">SUM(G6:G19)</f>
        <v>41</v>
      </c>
      <c r="H20" s="38">
        <f t="shared" si="2"/>
        <v>323.29999999999995</v>
      </c>
      <c r="I20" s="38">
        <f t="shared" si="2"/>
        <v>0</v>
      </c>
      <c r="J20" s="38">
        <f t="shared" si="2"/>
        <v>0</v>
      </c>
      <c r="K20" s="38">
        <f t="shared" si="2"/>
        <v>0</v>
      </c>
      <c r="L20" s="38">
        <f t="shared" si="2"/>
        <v>0</v>
      </c>
      <c r="M20" s="38">
        <f t="shared" si="2"/>
        <v>364.29999999999995</v>
      </c>
      <c r="N20" s="38">
        <f t="shared" si="2"/>
        <v>0</v>
      </c>
      <c r="O20" s="38">
        <f t="shared" si="2"/>
        <v>364.29999999999995</v>
      </c>
      <c r="P20" s="38">
        <f t="shared" si="2"/>
        <v>364.29999999999995</v>
      </c>
      <c r="Q20" s="38">
        <f t="shared" si="2"/>
        <v>364.29999999999995</v>
      </c>
    </row>
  </sheetData>
  <mergeCells count="15">
    <mergeCell ref="E2:E3"/>
    <mergeCell ref="F2:F3"/>
    <mergeCell ref="G2:M2"/>
    <mergeCell ref="N2:N3"/>
    <mergeCell ref="O2:O3"/>
    <mergeCell ref="A1:Q1"/>
    <mergeCell ref="A2:A3"/>
    <mergeCell ref="B2:B3"/>
    <mergeCell ref="C2:C3"/>
    <mergeCell ref="D2:D3"/>
    <mergeCell ref="A20:F20"/>
    <mergeCell ref="C4:Q4"/>
    <mergeCell ref="D5:Q5"/>
    <mergeCell ref="P2:P3"/>
    <mergeCell ref="Q2:Q3"/>
  </mergeCells>
  <phoneticPr fontId="0" type="noConversion"/>
  <dataValidations count="1">
    <dataValidation type="list" allowBlank="1" showInputMessage="1" showErrorMessage="1" sqref="F6:F19">
      <formula1>Asignavimų_valdytojai</formula1>
    </dataValidation>
  </dataValidations>
  <pageMargins left="0.7" right="0.7" top="0.75" bottom="0.75" header="0.3" footer="0.3"/>
  <pageSetup paperSize="9" scale="76" orientation="landscape" r:id="rId1"/>
</worksheet>
</file>

<file path=xl/worksheets/sheet9.xml><?xml version="1.0" encoding="utf-8"?>
<worksheet xmlns="http://schemas.openxmlformats.org/spreadsheetml/2006/main" xmlns:r="http://schemas.openxmlformats.org/officeDocument/2006/relationships">
  <dimension ref="A1:Q14"/>
  <sheetViews>
    <sheetView zoomScaleNormal="100" workbookViewId="0">
      <selection sqref="A1:Q1"/>
    </sheetView>
  </sheetViews>
  <sheetFormatPr defaultRowHeight="15"/>
  <cols>
    <col min="1" max="4" width="2.85546875" customWidth="1"/>
    <col min="5" max="5" width="21.42578125" customWidth="1"/>
    <col min="6" max="6" width="28.5703125" customWidth="1"/>
    <col min="7" max="17" width="10" customWidth="1"/>
  </cols>
  <sheetData>
    <row r="1" spans="1:17">
      <c r="A1" s="209" t="s">
        <v>319</v>
      </c>
      <c r="B1" s="209"/>
      <c r="C1" s="209"/>
      <c r="D1" s="209"/>
      <c r="E1" s="209"/>
      <c r="F1" s="209"/>
      <c r="G1" s="209"/>
      <c r="H1" s="209"/>
      <c r="I1" s="209"/>
      <c r="J1" s="209"/>
      <c r="K1" s="209"/>
      <c r="L1" s="209"/>
      <c r="M1" s="209"/>
      <c r="N1" s="209"/>
      <c r="O1" s="209"/>
      <c r="P1" s="209"/>
      <c r="Q1" s="209"/>
    </row>
    <row r="2" spans="1:17">
      <c r="A2" s="201" t="s">
        <v>0</v>
      </c>
      <c r="B2" s="201" t="s">
        <v>1</v>
      </c>
      <c r="C2" s="201" t="s">
        <v>2</v>
      </c>
      <c r="D2" s="201" t="s">
        <v>3</v>
      </c>
      <c r="E2" s="201" t="s">
        <v>4</v>
      </c>
      <c r="F2" s="201" t="s">
        <v>5</v>
      </c>
      <c r="G2" s="200" t="s">
        <v>6</v>
      </c>
      <c r="H2" s="200"/>
      <c r="I2" s="200"/>
      <c r="J2" s="200"/>
      <c r="K2" s="200"/>
      <c r="L2" s="200"/>
      <c r="M2" s="200"/>
      <c r="N2" s="201" t="s">
        <v>7</v>
      </c>
      <c r="O2" s="202" t="s">
        <v>8</v>
      </c>
      <c r="P2" s="202" t="s">
        <v>9</v>
      </c>
      <c r="Q2" s="202" t="s">
        <v>311</v>
      </c>
    </row>
    <row r="3" spans="1:17" ht="173.25">
      <c r="A3" s="201"/>
      <c r="B3" s="201"/>
      <c r="C3" s="201"/>
      <c r="D3" s="201"/>
      <c r="E3" s="201"/>
      <c r="F3" s="201"/>
      <c r="G3" s="6" t="s">
        <v>213</v>
      </c>
      <c r="H3" s="6" t="s">
        <v>214</v>
      </c>
      <c r="I3" s="6" t="s">
        <v>215</v>
      </c>
      <c r="J3" s="6" t="s">
        <v>216</v>
      </c>
      <c r="K3" s="6" t="s">
        <v>10</v>
      </c>
      <c r="L3" s="6" t="s">
        <v>217</v>
      </c>
      <c r="M3" s="7" t="s">
        <v>11</v>
      </c>
      <c r="N3" s="201"/>
      <c r="O3" s="202"/>
      <c r="P3" s="202"/>
      <c r="Q3" s="202"/>
    </row>
    <row r="4" spans="1:17" ht="15" customHeight="1">
      <c r="A4" s="8" t="s">
        <v>20</v>
      </c>
      <c r="B4" s="8" t="s">
        <v>13</v>
      </c>
      <c r="C4" s="229" t="s">
        <v>192</v>
      </c>
      <c r="D4" s="230"/>
      <c r="E4" s="230"/>
      <c r="F4" s="230"/>
      <c r="G4" s="230"/>
      <c r="H4" s="230"/>
      <c r="I4" s="230"/>
      <c r="J4" s="230"/>
      <c r="K4" s="230"/>
      <c r="L4" s="230"/>
      <c r="M4" s="230"/>
      <c r="N4" s="230"/>
      <c r="O4" s="230"/>
      <c r="P4" s="230"/>
      <c r="Q4" s="231"/>
    </row>
    <row r="5" spans="1:17" ht="15" customHeight="1">
      <c r="A5" s="4" t="s">
        <v>20</v>
      </c>
      <c r="B5" s="4" t="s">
        <v>13</v>
      </c>
      <c r="C5" s="4" t="s">
        <v>13</v>
      </c>
      <c r="D5" s="232" t="s">
        <v>193</v>
      </c>
      <c r="E5" s="233"/>
      <c r="F5" s="233"/>
      <c r="G5" s="233"/>
      <c r="H5" s="233"/>
      <c r="I5" s="233"/>
      <c r="J5" s="233"/>
      <c r="K5" s="233"/>
      <c r="L5" s="233"/>
      <c r="M5" s="233"/>
      <c r="N5" s="233"/>
      <c r="O5" s="233"/>
      <c r="P5" s="233"/>
      <c r="Q5" s="234"/>
    </row>
    <row r="6" spans="1:17" ht="38.25">
      <c r="A6" s="5" t="s">
        <v>20</v>
      </c>
      <c r="B6" s="5" t="s">
        <v>13</v>
      </c>
      <c r="C6" s="5" t="s">
        <v>13</v>
      </c>
      <c r="D6" s="5" t="s">
        <v>13</v>
      </c>
      <c r="E6" s="10" t="s">
        <v>194</v>
      </c>
      <c r="F6" s="10" t="s">
        <v>124</v>
      </c>
      <c r="G6" s="41">
        <v>19.3</v>
      </c>
      <c r="H6" s="41">
        <v>127.2</v>
      </c>
      <c r="I6" s="41">
        <v>12</v>
      </c>
      <c r="J6" s="41"/>
      <c r="K6" s="41"/>
      <c r="L6" s="41"/>
      <c r="M6" s="39">
        <f>SUM(G6:L6)</f>
        <v>158.5</v>
      </c>
      <c r="N6" s="41"/>
      <c r="O6" s="40">
        <f>M6+N6</f>
        <v>158.5</v>
      </c>
      <c r="P6" s="41">
        <v>158.5</v>
      </c>
      <c r="Q6" s="41">
        <v>159</v>
      </c>
    </row>
    <row r="7" spans="1:17" ht="38.25">
      <c r="A7" s="5" t="s">
        <v>20</v>
      </c>
      <c r="B7" s="5" t="s">
        <v>13</v>
      </c>
      <c r="C7" s="5" t="s">
        <v>13</v>
      </c>
      <c r="D7" s="5" t="s">
        <v>37</v>
      </c>
      <c r="E7" s="3" t="s">
        <v>220</v>
      </c>
      <c r="F7" s="10" t="s">
        <v>14</v>
      </c>
      <c r="G7" s="41"/>
      <c r="H7" s="41"/>
      <c r="I7" s="41"/>
      <c r="J7" s="41">
        <v>18.600000000000001</v>
      </c>
      <c r="K7" s="41"/>
      <c r="L7" s="41">
        <v>5.4</v>
      </c>
      <c r="M7" s="39">
        <f>SUM(G7:L7)</f>
        <v>24</v>
      </c>
      <c r="N7" s="41"/>
      <c r="O7" s="40">
        <f>M7+N7</f>
        <v>24</v>
      </c>
      <c r="P7" s="41">
        <v>24</v>
      </c>
      <c r="Q7" s="41">
        <v>24</v>
      </c>
    </row>
    <row r="8" spans="1:17" ht="76.5">
      <c r="A8" s="5" t="s">
        <v>20</v>
      </c>
      <c r="B8" s="5" t="s">
        <v>13</v>
      </c>
      <c r="C8" s="5" t="s">
        <v>13</v>
      </c>
      <c r="D8" s="5" t="s">
        <v>15</v>
      </c>
      <c r="E8" s="3" t="s">
        <v>195</v>
      </c>
      <c r="F8" s="10" t="s">
        <v>14</v>
      </c>
      <c r="G8" s="41">
        <v>9.5</v>
      </c>
      <c r="H8" s="41"/>
      <c r="I8" s="41"/>
      <c r="J8" s="41"/>
      <c r="K8" s="41"/>
      <c r="L8" s="41"/>
      <c r="M8" s="39">
        <f>SUM(G8:L8)</f>
        <v>9.5</v>
      </c>
      <c r="N8" s="41"/>
      <c r="O8" s="40">
        <f>M8+N8</f>
        <v>9.5</v>
      </c>
      <c r="P8" s="41">
        <v>8.4</v>
      </c>
      <c r="Q8" s="41">
        <v>8.4</v>
      </c>
    </row>
    <row r="9" spans="1:17" ht="25.5">
      <c r="A9" s="5" t="s">
        <v>20</v>
      </c>
      <c r="B9" s="5" t="s">
        <v>13</v>
      </c>
      <c r="C9" s="5" t="s">
        <v>13</v>
      </c>
      <c r="D9" s="5" t="s">
        <v>16</v>
      </c>
      <c r="E9" s="34" t="s">
        <v>196</v>
      </c>
      <c r="F9" s="10" t="s">
        <v>14</v>
      </c>
      <c r="G9" s="36">
        <v>19.100000000000001</v>
      </c>
      <c r="H9" s="36"/>
      <c r="I9" s="36"/>
      <c r="J9" s="36"/>
      <c r="K9" s="36"/>
      <c r="L9" s="36"/>
      <c r="M9" s="39">
        <f>SUM(G9:L9)</f>
        <v>19.100000000000001</v>
      </c>
      <c r="N9" s="36"/>
      <c r="O9" s="40">
        <f>M9+N9</f>
        <v>19.100000000000001</v>
      </c>
      <c r="P9" s="41">
        <v>19</v>
      </c>
      <c r="Q9" s="41">
        <v>19</v>
      </c>
    </row>
    <row r="10" spans="1:17">
      <c r="A10" s="4" t="s">
        <v>20</v>
      </c>
      <c r="B10" s="4" t="s">
        <v>13</v>
      </c>
      <c r="C10" s="4" t="s">
        <v>37</v>
      </c>
      <c r="D10" s="223" t="s">
        <v>197</v>
      </c>
      <c r="E10" s="223"/>
      <c r="F10" s="223"/>
      <c r="G10" s="223"/>
      <c r="H10" s="223"/>
      <c r="I10" s="223"/>
      <c r="J10" s="223"/>
      <c r="K10" s="223"/>
      <c r="L10" s="223"/>
      <c r="M10" s="223"/>
      <c r="N10" s="223"/>
      <c r="O10" s="223"/>
      <c r="P10" s="206"/>
      <c r="Q10" s="206"/>
    </row>
    <row r="11" spans="1:17" ht="63.75">
      <c r="A11" s="5" t="s">
        <v>20</v>
      </c>
      <c r="B11" s="5" t="s">
        <v>13</v>
      </c>
      <c r="C11" s="5" t="s">
        <v>37</v>
      </c>
      <c r="D11" s="5" t="s">
        <v>13</v>
      </c>
      <c r="E11" s="10" t="s">
        <v>198</v>
      </c>
      <c r="F11" s="10" t="s">
        <v>14</v>
      </c>
      <c r="G11" s="36">
        <v>36.6</v>
      </c>
      <c r="H11" s="36"/>
      <c r="I11" s="36"/>
      <c r="J11" s="36"/>
      <c r="K11" s="36"/>
      <c r="L11" s="36"/>
      <c r="M11" s="39">
        <f>SUM(G11:L11)</f>
        <v>36.6</v>
      </c>
      <c r="N11" s="36"/>
      <c r="O11" s="40">
        <f>M11+N11</f>
        <v>36.6</v>
      </c>
      <c r="P11" s="41">
        <v>40</v>
      </c>
      <c r="Q11" s="41">
        <v>40</v>
      </c>
    </row>
    <row r="12" spans="1:17" ht="63.75">
      <c r="A12" s="5" t="s">
        <v>20</v>
      </c>
      <c r="B12" s="5" t="s">
        <v>13</v>
      </c>
      <c r="C12" s="5" t="s">
        <v>37</v>
      </c>
      <c r="D12" s="5" t="s">
        <v>37</v>
      </c>
      <c r="E12" s="10" t="s">
        <v>199</v>
      </c>
      <c r="F12" s="10" t="s">
        <v>14</v>
      </c>
      <c r="G12" s="36">
        <v>0.1</v>
      </c>
      <c r="H12" s="36"/>
      <c r="I12" s="36"/>
      <c r="J12" s="36"/>
      <c r="K12" s="36"/>
      <c r="L12" s="36"/>
      <c r="M12" s="39">
        <f>SUM(G12:L12)</f>
        <v>0.1</v>
      </c>
      <c r="N12" s="36"/>
      <c r="O12" s="40">
        <f>M12+N12</f>
        <v>0.1</v>
      </c>
      <c r="P12" s="41">
        <v>0.1</v>
      </c>
      <c r="Q12" s="41">
        <v>0.1</v>
      </c>
    </row>
    <row r="13" spans="1:17" ht="76.5">
      <c r="A13" s="5" t="s">
        <v>20</v>
      </c>
      <c r="B13" s="5" t="s">
        <v>13</v>
      </c>
      <c r="C13" s="5" t="s">
        <v>37</v>
      </c>
      <c r="D13" s="5" t="s">
        <v>15</v>
      </c>
      <c r="E13" s="10" t="s">
        <v>200</v>
      </c>
      <c r="F13" s="10" t="s">
        <v>14</v>
      </c>
      <c r="G13" s="42"/>
      <c r="H13" s="36"/>
      <c r="I13" s="36"/>
      <c r="J13" s="36"/>
      <c r="K13" s="36"/>
      <c r="L13" s="36"/>
      <c r="M13" s="39">
        <f>SUM(G13:L13)</f>
        <v>0</v>
      </c>
      <c r="N13" s="36"/>
      <c r="O13" s="40">
        <f>M13+N13</f>
        <v>0</v>
      </c>
      <c r="P13" s="41">
        <v>0</v>
      </c>
      <c r="Q13" s="41">
        <v>0</v>
      </c>
    </row>
    <row r="14" spans="1:17">
      <c r="A14" s="208" t="s">
        <v>47</v>
      </c>
      <c r="B14" s="208"/>
      <c r="C14" s="208"/>
      <c r="D14" s="208"/>
      <c r="E14" s="208"/>
      <c r="F14" s="208"/>
      <c r="G14" s="38">
        <f>SUM(G6:G13)</f>
        <v>84.6</v>
      </c>
      <c r="H14" s="38">
        <f t="shared" ref="H14:Q14" si="0">SUM(H6:H13)</f>
        <v>127.2</v>
      </c>
      <c r="I14" s="38">
        <f t="shared" si="0"/>
        <v>12</v>
      </c>
      <c r="J14" s="38">
        <f t="shared" si="0"/>
        <v>18.600000000000001</v>
      </c>
      <c r="K14" s="38">
        <f t="shared" si="0"/>
        <v>0</v>
      </c>
      <c r="L14" s="38">
        <f t="shared" si="0"/>
        <v>5.4</v>
      </c>
      <c r="M14" s="38">
        <f t="shared" si="0"/>
        <v>247.79999999999998</v>
      </c>
      <c r="N14" s="38">
        <f t="shared" si="0"/>
        <v>0</v>
      </c>
      <c r="O14" s="38">
        <f t="shared" si="0"/>
        <v>247.79999999999998</v>
      </c>
      <c r="P14" s="38">
        <f t="shared" si="0"/>
        <v>250</v>
      </c>
      <c r="Q14" s="38">
        <f t="shared" si="0"/>
        <v>250.5</v>
      </c>
    </row>
  </sheetData>
  <mergeCells count="16">
    <mergeCell ref="A1:Q1"/>
    <mergeCell ref="A2:A3"/>
    <mergeCell ref="B2:B3"/>
    <mergeCell ref="C2:C3"/>
    <mergeCell ref="D2:D3"/>
    <mergeCell ref="E2:E3"/>
    <mergeCell ref="F2:F3"/>
    <mergeCell ref="G2:M2"/>
    <mergeCell ref="N2:N3"/>
    <mergeCell ref="O2:O3"/>
    <mergeCell ref="P2:P3"/>
    <mergeCell ref="Q2:Q3"/>
    <mergeCell ref="A14:F14"/>
    <mergeCell ref="D10:Q10"/>
    <mergeCell ref="C4:Q4"/>
    <mergeCell ref="D5:Q5"/>
  </mergeCells>
  <phoneticPr fontId="0" type="noConversion"/>
  <dataValidations count="1">
    <dataValidation type="list" allowBlank="1" showInputMessage="1" showErrorMessage="1" sqref="F6:F9 F11:F13">
      <formula1>Asignavimų_valdytojai</formula1>
    </dataValidation>
  </dataValidations>
  <pageMargins left="0.7" right="0.7" top="0.75" bottom="0.75" header="0.3" footer="0.3"/>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01 Pagrindinių funkcijų</vt:lpstr>
      <vt:lpstr>02 Švietimo</vt:lpstr>
      <vt:lpstr>03 Kultūros</vt:lpstr>
      <vt:lpstr>04 Soc. apsaugos</vt:lpstr>
      <vt:lpstr>05 Darbo rinkos</vt:lpstr>
      <vt:lpstr>06 Aplinkos</vt:lpstr>
      <vt:lpstr>07 Ūkio plėtros</vt:lpstr>
      <vt:lpstr>08 Žemės ūkio</vt:lpstr>
      <vt:lpstr>09 Sveikatos</vt:lpstr>
      <vt:lpstr>10 Soc. būsto</vt:lpstr>
      <vt:lpstr>11 Teritorijų plan.</vt:lpstr>
      <vt:lpstr>12 Investicijų</vt:lpstr>
      <vt:lpstr>13 Seniūnijų</vt:lpstr>
      <vt:lpstr>Asignavimų_valdytojai</vt:lpstr>
      <vt:lpstr>Asignavimų_valdytojai</vt:lpstr>
      <vt:lpstr>'01 Pagrindinių funkcijų'!Print_Area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Ignas</dc:creator>
  <cp:lastModifiedBy>User</cp:lastModifiedBy>
  <cp:lastPrinted>2017-02-08T13:06:46Z</cp:lastPrinted>
  <dcterms:created xsi:type="dcterms:W3CDTF">2016-01-07T12:50:00Z</dcterms:created>
  <dcterms:modified xsi:type="dcterms:W3CDTF">2017-02-21T13:15:19Z</dcterms:modified>
</cp:coreProperties>
</file>