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2" i="1"/>
  <c r="E41" s="1"/>
  <c r="E59"/>
  <c r="E37"/>
  <c r="E53"/>
  <c r="E50"/>
  <c r="E49" s="1"/>
  <c r="E31"/>
  <c r="E15"/>
  <c r="E18"/>
  <c r="E23"/>
  <c r="E64"/>
  <c r="E73"/>
  <c r="E13" l="1"/>
  <c r="E57"/>
  <c r="E29"/>
  <c r="E77" l="1"/>
</calcChain>
</file>

<file path=xl/sharedStrings.xml><?xml version="1.0" encoding="utf-8"?>
<sst xmlns="http://schemas.openxmlformats.org/spreadsheetml/2006/main" count="118" uniqueCount="118">
  <si>
    <t>Žemės mokestis</t>
  </si>
  <si>
    <t>Valstybinėms(perduotoms savivaldybėms) funkcijoms atlikti</t>
  </si>
  <si>
    <t>Paveldimo turto mokestis</t>
  </si>
  <si>
    <t>Įmokos už išlaikymą švietimo, socialinės apsaugos ir kitose įstaigose</t>
  </si>
  <si>
    <t>Mokesčiai už valstybinius gamtos išteklius</t>
  </si>
  <si>
    <t>Mokestis už aplinkos teršimą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</si>
  <si>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</si>
  <si>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</si>
  <si>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</si>
  <si>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</si>
  <si>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</si>
  <si>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</si>
  <si>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</si>
  <si>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</si>
  <si>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</si>
  <si>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</si>
  <si>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</si>
  <si>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</si>
  <si>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</si>
  <si>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</si>
  <si>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</si>
  <si>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</si>
  <si>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</si>
  <si>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</si>
  <si>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</si>
  <si>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</si>
  <si>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</si>
  <si>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</si>
  <si>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</si>
  <si>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</si>
  <si>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</si>
  <si>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</si>
  <si>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</si>
  <si>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</si>
  <si>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</si>
  <si>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</si>
  <si>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Valstybinės rinkliavos</t>
  </si>
  <si>
    <t>Vietinė rinkliava už komunalinių atliekų surinkimą</t>
  </si>
  <si>
    <t>Pajamos iš baudų ir konfiskacijos</t>
  </si>
  <si>
    <t>Kitos neišvardintos pajamos</t>
  </si>
  <si>
    <t>2.3.</t>
  </si>
  <si>
    <t>3.4.</t>
  </si>
  <si>
    <t>4.1.</t>
  </si>
  <si>
    <t>4.2.</t>
  </si>
  <si>
    <t>Žemės realizavimo pajamos</t>
  </si>
  <si>
    <t>1.3.3.</t>
  </si>
  <si>
    <t xml:space="preserve">Vietinė rinkliava </t>
  </si>
  <si>
    <t>Nuomos mokestis už valstybinę žemę ir valstybinius vidaus vandenų  fondo vandens telkinius</t>
  </si>
  <si>
    <t>1.3.4.</t>
  </si>
  <si>
    <t>3.1.2.</t>
  </si>
  <si>
    <t>3.1.3.</t>
  </si>
  <si>
    <t>Materialiojo ir nematerialiojo turto realizavimo pajamos</t>
  </si>
  <si>
    <t>2.1.4.</t>
  </si>
  <si>
    <t>Kita tikslinė dotacija (vietinės reikšmės keliams(gatvėms)tiesti, rekonstruoti,taisyti,prižiūrėti ir saugaus eismo sąlygoms užtikrinti</t>
  </si>
  <si>
    <t>Nekilnojamojo turto mokestis</t>
  </si>
  <si>
    <t>Kita tikslinė dotacija ( vietinės reikšmės keliams(gatvėms)tiesti, rekonstruoti,taisyti,prižiūrėti ir saugaus eismo sąlygoms užtikrinti</t>
  </si>
  <si>
    <t>2.4.</t>
  </si>
  <si>
    <t>2.4.1.</t>
  </si>
  <si>
    <t>2.4.1.1.</t>
  </si>
  <si>
    <t>Pajamų ir pelno mokesčiai  ( 4)</t>
  </si>
  <si>
    <t xml:space="preserve">Gyventojų pajamų mokestis  </t>
  </si>
  <si>
    <t>Turto mokesčiai  (7+8+9 )</t>
  </si>
  <si>
    <t>Prekių ir paslaugų mokesčiai (12+13+14+15 )</t>
  </si>
  <si>
    <t>MOKESČIAI  (3+6+11 )</t>
  </si>
  <si>
    <t>Speciali tikslinė dotacija(20+21+22+23)</t>
  </si>
  <si>
    <t>Kita tikslinė dotacija ( Neformaliajam vaikų švietimui)</t>
  </si>
  <si>
    <t>Pajamos už ilgalaikio ir trumpalaikio materialiojo turto nuomą</t>
  </si>
  <si>
    <t>Biudžetinių įstaigų pajamos už prekes ir paslaugas</t>
  </si>
  <si>
    <t>2.5.</t>
  </si>
  <si>
    <t>2.5.1.</t>
  </si>
  <si>
    <t>2.5.1.1.</t>
  </si>
  <si>
    <t>2.5.2.</t>
  </si>
  <si>
    <t>2.5.2.1.</t>
  </si>
  <si>
    <t>Europos Sąjungos finansinės paramos lėšos (Investiciniams projektams)</t>
  </si>
  <si>
    <t>2.5.2.2.</t>
  </si>
  <si>
    <t>Kapitalui formuoti (37+38 ):</t>
  </si>
  <si>
    <t>Einamiems tikslams (34):</t>
  </si>
  <si>
    <r>
      <t>Europos Sąjungos finansinės paramos lėšos(33+36</t>
    </r>
    <r>
      <rPr>
        <sz val="10"/>
        <rFont val="Times New Roman"/>
        <family val="1"/>
        <charset val="186"/>
      </rPr>
      <t>)</t>
    </r>
  </si>
  <si>
    <t xml:space="preserve">Europos Sąjungos finansinės paramos lėšos </t>
  </si>
  <si>
    <t>Pajamos už prekes ir paslaugas(48+49+50)</t>
  </si>
  <si>
    <t>KITOS PAJAMOS (42+47+52+52)</t>
  </si>
  <si>
    <t>MATERIALIOJO IR NEMATERIALIOJO TURTO REALIZAVIMO PAJAMOS(57+58)</t>
  </si>
  <si>
    <t>DOTACIJOS (19+25+28+32) :</t>
  </si>
  <si>
    <t>VISO PAJAMŲ (1+17+40+56)</t>
  </si>
  <si>
    <t xml:space="preserve">Kita tikslinė dotacija (ES finansinės paramos lėšos ) </t>
  </si>
  <si>
    <t>Ugdymo reikmėms  finansuoti</t>
  </si>
  <si>
    <t>Pagėgių savivaldybės tarybos</t>
  </si>
  <si>
    <t>1 priedas</t>
  </si>
  <si>
    <t>(Pagėgių savivaldybės tarybos</t>
  </si>
  <si>
    <t>2019 m. vasario 20  d.</t>
  </si>
  <si>
    <t>sprendimo Nr. T- 42</t>
  </si>
  <si>
    <t>27a</t>
  </si>
  <si>
    <t>2.4.2.</t>
  </si>
  <si>
    <t xml:space="preserve">Dotacija savivaldybei iš Europos Sąjungos, kitos tarptautinės finansinės paramos ir bendrojo finansavimo lėšų turtui įsigyti </t>
  </si>
  <si>
    <t>(Eurais)</t>
  </si>
  <si>
    <t>Kita tikslinė dotacija (Tarpinstitucinio bendradarbiavimo koordinatorių pareigybėms išlaikyti  )</t>
  </si>
  <si>
    <t xml:space="preserve">Dotacija savivaldybei iš Europos Sąjungos, kitos tarptautinės finansinės paramos ir bendrojo finansavimo lėšų einamiesiems tikslams </t>
  </si>
  <si>
    <t>Kita tikslinė dotacija (26+27+27a):</t>
  </si>
  <si>
    <t>2.4.1.2.</t>
  </si>
  <si>
    <t>VIP Pagėgių savivaldybės polderių sistemos rekonstravimas</t>
  </si>
  <si>
    <t>30a</t>
  </si>
  <si>
    <t>Valstybės investicijų programoje numatytoms kapitalo investicijoms finansuoti (30+30a) :</t>
  </si>
  <si>
    <t>3.1.4.</t>
  </si>
  <si>
    <t>Palūkanos už paskolas</t>
  </si>
  <si>
    <t>Turto pajamos (43+44+45+46)</t>
  </si>
  <si>
    <t>2.4.3.</t>
  </si>
  <si>
    <t>31a</t>
  </si>
  <si>
    <t>Valstybės biudžeto tikslinė dotacija ( Pagėgių pradinės mokyklos modernizavimo darbų finansavimui)</t>
  </si>
  <si>
    <t>2.4.4.</t>
  </si>
  <si>
    <t>Valstybės biudžeto dotacija( iš ES struktūrinių fondų projektui ,,Nuotekų tinklų plėtra  Pagėgių savivaldybėje (Mažaičiuose)</t>
  </si>
  <si>
    <t>31b</t>
  </si>
  <si>
    <t>2.4.5.</t>
  </si>
  <si>
    <t>Valstybės biudžeto dotacija( iš ES struktūrinių fondų projektui ,,Naujų pylimų įrengimas Šilgaliuose ir panemunėje,  Pagėgių sav.)</t>
  </si>
  <si>
    <t>31c</t>
  </si>
  <si>
    <t>Kapitalui formuoti(29+31)</t>
  </si>
  <si>
    <t>PAGĖGIŲ SAVIVALDYBĖS 2019 METŲ BIUDŽETO PAJAMOS(7)</t>
  </si>
  <si>
    <t>2019 m. gruodžio 19 d.</t>
  </si>
  <si>
    <t>sprendimo Nr. T-209 redakcija)</t>
  </si>
</sst>
</file>

<file path=xl/styles.xml><?xml version="1.0" encoding="utf-8"?>
<styleSheet xmlns="http://schemas.openxmlformats.org/spreadsheetml/2006/main">
  <fonts count="5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" fillId="0" borderId="10" xfId="0" applyFont="1" applyBorder="1"/>
    <xf numFmtId="0" fontId="4" fillId="0" borderId="11" xfId="0" applyFont="1" applyBorder="1"/>
    <xf numFmtId="0" fontId="1" fillId="0" borderId="11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/>
    <xf numFmtId="0" fontId="3" fillId="0" borderId="11" xfId="0" applyFont="1" applyFill="1" applyBorder="1"/>
    <xf numFmtId="0" fontId="1" fillId="0" borderId="10" xfId="0" applyFont="1" applyFill="1" applyBorder="1"/>
    <xf numFmtId="0" fontId="4" fillId="0" borderId="11" xfId="0" applyFont="1" applyFill="1" applyBorder="1"/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" fontId="1" fillId="0" borderId="10" xfId="0" applyNumberFormat="1" applyFont="1" applyBorder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/>
    <xf numFmtId="0" fontId="1" fillId="0" borderId="10" xfId="0" applyFont="1" applyBorder="1" applyAlignment="1">
      <alignment horizontal="right" wrapText="1"/>
    </xf>
    <xf numFmtId="0" fontId="4" fillId="0" borderId="15" xfId="0" applyFont="1" applyFill="1" applyBorder="1"/>
    <xf numFmtId="0" fontId="4" fillId="0" borderId="16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7" xfId="0" applyFont="1" applyFill="1" applyBorder="1"/>
    <xf numFmtId="0" fontId="1" fillId="3" borderId="11" xfId="0" applyFont="1" applyFill="1" applyBorder="1"/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0"/>
  <sheetViews>
    <sheetView tabSelected="1" topLeftCell="A67" workbookViewId="0">
      <selection activeCell="E32" sqref="E32"/>
    </sheetView>
  </sheetViews>
  <sheetFormatPr defaultRowHeight="12.75"/>
  <cols>
    <col min="1" max="1" width="4.5703125" style="1" customWidth="1"/>
    <col min="2" max="2" width="6.570312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1" spans="2:10">
      <c r="C1" s="2"/>
      <c r="D1" s="1" t="s">
        <v>86</v>
      </c>
    </row>
    <row r="2" spans="2:10">
      <c r="C2" s="3"/>
      <c r="D2" s="1" t="s">
        <v>89</v>
      </c>
    </row>
    <row r="3" spans="2:10">
      <c r="C3" s="3"/>
      <c r="D3" s="1" t="s">
        <v>90</v>
      </c>
    </row>
    <row r="4" spans="2:10">
      <c r="C4" s="3"/>
      <c r="D4" s="1" t="s">
        <v>87</v>
      </c>
    </row>
    <row r="5" spans="2:10">
      <c r="D5" s="1" t="s">
        <v>88</v>
      </c>
    </row>
    <row r="6" spans="2:10" ht="18.75">
      <c r="C6" s="4" t="s">
        <v>115</v>
      </c>
      <c r="D6" s="1" t="s">
        <v>116</v>
      </c>
    </row>
    <row r="7" spans="2:10" ht="14.25" customHeight="1">
      <c r="C7" s="5"/>
      <c r="D7" s="1" t="s">
        <v>117</v>
      </c>
    </row>
    <row r="8" spans="2:10" ht="14.25" customHeight="1" thickBot="1">
      <c r="C8" s="5"/>
      <c r="E8" s="1" t="s">
        <v>94</v>
      </c>
    </row>
    <row r="9" spans="2:10" ht="14.25" customHeight="1">
      <c r="B9" s="6"/>
      <c r="C9" s="6"/>
      <c r="D9" s="6"/>
      <c r="E9" s="7"/>
      <c r="F9" s="8"/>
      <c r="G9" s="8"/>
      <c r="H9" s="8"/>
      <c r="I9" s="8"/>
      <c r="J9" s="8"/>
    </row>
    <row r="10" spans="2:10" ht="14.25" customHeight="1">
      <c r="B10" s="9" t="s">
        <v>12</v>
      </c>
      <c r="C10" s="10" t="s">
        <v>10</v>
      </c>
      <c r="D10" s="10"/>
      <c r="E10" s="11" t="s">
        <v>11</v>
      </c>
      <c r="F10" s="8"/>
      <c r="G10" s="8"/>
      <c r="H10" s="8"/>
      <c r="I10" s="12"/>
      <c r="J10" s="12"/>
    </row>
    <row r="11" spans="2:10" ht="14.25" customHeight="1" thickBot="1">
      <c r="B11" s="13"/>
      <c r="C11" s="14"/>
      <c r="D11" s="14"/>
      <c r="E11" s="15"/>
      <c r="F11" s="8"/>
      <c r="G11" s="8"/>
      <c r="H11" s="8"/>
      <c r="I11" s="8"/>
      <c r="J11" s="8"/>
    </row>
    <row r="12" spans="2:10">
      <c r="B12" s="16"/>
      <c r="C12" s="17"/>
      <c r="D12" s="16"/>
      <c r="E12" s="18"/>
    </row>
    <row r="13" spans="2:10" ht="15.75">
      <c r="B13" s="19" t="s">
        <v>13</v>
      </c>
      <c r="C13" s="22" t="s">
        <v>63</v>
      </c>
      <c r="D13" s="19">
        <v>1</v>
      </c>
      <c r="E13" s="22">
        <f>SUM(E15,E18,E23)</f>
        <v>37628</v>
      </c>
    </row>
    <row r="14" spans="2:10" ht="12" customHeight="1">
      <c r="B14" s="21"/>
      <c r="C14" s="22"/>
      <c r="D14" s="21">
        <v>2</v>
      </c>
      <c r="E14" s="22"/>
    </row>
    <row r="15" spans="2:10">
      <c r="B15" s="21" t="s">
        <v>8</v>
      </c>
      <c r="C15" s="20" t="s">
        <v>59</v>
      </c>
      <c r="D15" s="19">
        <v>3</v>
      </c>
      <c r="E15" s="20">
        <f>SUM(E16:E16)</f>
        <v>0</v>
      </c>
    </row>
    <row r="16" spans="2:10">
      <c r="B16" s="21" t="s">
        <v>9</v>
      </c>
      <c r="C16" s="23" t="s">
        <v>60</v>
      </c>
      <c r="D16" s="21">
        <v>4</v>
      </c>
      <c r="E16" s="26"/>
    </row>
    <row r="17" spans="2:5" ht="12.75" customHeight="1">
      <c r="B17" s="21"/>
      <c r="C17" s="24"/>
      <c r="D17" s="25">
        <v>5</v>
      </c>
      <c r="E17" s="26"/>
    </row>
    <row r="18" spans="2:5">
      <c r="B18" s="21" t="s">
        <v>18</v>
      </c>
      <c r="C18" s="20" t="s">
        <v>61</v>
      </c>
      <c r="D18" s="19">
        <v>6</v>
      </c>
      <c r="E18" s="27">
        <f>SUM(E19:E21)</f>
        <v>37073</v>
      </c>
    </row>
    <row r="19" spans="2:5">
      <c r="B19" s="21" t="s">
        <v>24</v>
      </c>
      <c r="C19" s="23" t="s">
        <v>0</v>
      </c>
      <c r="D19" s="21">
        <v>7</v>
      </c>
      <c r="E19" s="26">
        <v>37073</v>
      </c>
    </row>
    <row r="20" spans="2:5">
      <c r="B20" s="21" t="s">
        <v>25</v>
      </c>
      <c r="C20" s="23" t="s">
        <v>54</v>
      </c>
      <c r="D20" s="21">
        <v>8</v>
      </c>
      <c r="E20" s="26"/>
    </row>
    <row r="21" spans="2:5">
      <c r="B21" s="21" t="s">
        <v>26</v>
      </c>
      <c r="C21" s="23" t="s">
        <v>2</v>
      </c>
      <c r="D21" s="21">
        <v>9</v>
      </c>
      <c r="E21" s="26"/>
    </row>
    <row r="22" spans="2:5" ht="11.25" customHeight="1">
      <c r="B22" s="21"/>
      <c r="C22" s="23"/>
      <c r="D22" s="21">
        <v>10</v>
      </c>
      <c r="E22" s="26"/>
    </row>
    <row r="23" spans="2:5">
      <c r="B23" s="28" t="s">
        <v>19</v>
      </c>
      <c r="C23" s="27" t="s">
        <v>62</v>
      </c>
      <c r="D23" s="19">
        <v>11</v>
      </c>
      <c r="E23" s="27">
        <f>SUM(E24:E27)</f>
        <v>555</v>
      </c>
    </row>
    <row r="24" spans="2:5">
      <c r="B24" s="28" t="s">
        <v>27</v>
      </c>
      <c r="C24" s="26" t="s">
        <v>36</v>
      </c>
      <c r="D24" s="21">
        <v>12</v>
      </c>
      <c r="E24" s="26"/>
    </row>
    <row r="25" spans="2:5">
      <c r="B25" s="28" t="s">
        <v>35</v>
      </c>
      <c r="C25" s="26" t="s">
        <v>46</v>
      </c>
      <c r="D25" s="21">
        <v>13</v>
      </c>
      <c r="E25" s="26">
        <v>260</v>
      </c>
    </row>
    <row r="26" spans="2:5">
      <c r="B26" s="28" t="s">
        <v>45</v>
      </c>
      <c r="C26" s="26" t="s">
        <v>37</v>
      </c>
      <c r="D26" s="21">
        <v>14</v>
      </c>
      <c r="E26" s="26"/>
    </row>
    <row r="27" spans="2:5">
      <c r="B27" s="28" t="s">
        <v>48</v>
      </c>
      <c r="C27" s="26" t="s">
        <v>5</v>
      </c>
      <c r="D27" s="21">
        <v>15</v>
      </c>
      <c r="E27" s="26">
        <v>295</v>
      </c>
    </row>
    <row r="28" spans="2:5" ht="10.5" customHeight="1">
      <c r="B28" s="28"/>
      <c r="C28" s="26"/>
      <c r="D28" s="21">
        <v>16</v>
      </c>
      <c r="E28" s="26"/>
    </row>
    <row r="29" spans="2:5" ht="15.75">
      <c r="B29" s="19" t="s">
        <v>14</v>
      </c>
      <c r="C29" s="22" t="s">
        <v>82</v>
      </c>
      <c r="D29" s="19">
        <v>17</v>
      </c>
      <c r="E29" s="29">
        <f>SUM(E31,E37,E41+E49)</f>
        <v>529097</v>
      </c>
    </row>
    <row r="30" spans="2:5" ht="12" customHeight="1">
      <c r="B30" s="21"/>
      <c r="C30" s="22"/>
      <c r="D30" s="19">
        <v>18</v>
      </c>
      <c r="E30" s="29"/>
    </row>
    <row r="31" spans="2:5">
      <c r="B31" s="21" t="s">
        <v>20</v>
      </c>
      <c r="C31" s="20" t="s">
        <v>64</v>
      </c>
      <c r="D31" s="19">
        <v>19</v>
      </c>
      <c r="E31" s="27">
        <f>SUM(E32:E35)</f>
        <v>-59616</v>
      </c>
    </row>
    <row r="32" spans="2:5" ht="15" customHeight="1">
      <c r="B32" s="21" t="s">
        <v>21</v>
      </c>
      <c r="C32" s="24" t="s">
        <v>1</v>
      </c>
      <c r="D32" s="25">
        <v>20</v>
      </c>
      <c r="E32" s="50">
        <v>-59616</v>
      </c>
    </row>
    <row r="33" spans="2:5">
      <c r="B33" s="21" t="s">
        <v>22</v>
      </c>
      <c r="C33" s="23" t="s">
        <v>85</v>
      </c>
      <c r="D33" s="21">
        <v>21</v>
      </c>
      <c r="E33" s="26"/>
    </row>
    <row r="34" spans="2:5">
      <c r="B34" s="21" t="s">
        <v>23</v>
      </c>
      <c r="C34" s="23" t="s">
        <v>6</v>
      </c>
      <c r="D34" s="21">
        <v>22</v>
      </c>
      <c r="E34" s="26"/>
    </row>
    <row r="35" spans="2:5" ht="25.5">
      <c r="B35" s="21" t="s">
        <v>52</v>
      </c>
      <c r="C35" s="24" t="s">
        <v>55</v>
      </c>
      <c r="D35" s="21">
        <v>23</v>
      </c>
      <c r="E35" s="26"/>
    </row>
    <row r="36" spans="2:5">
      <c r="B36" s="21"/>
      <c r="C36" s="24"/>
      <c r="D36" s="21">
        <v>24</v>
      </c>
      <c r="E36" s="26"/>
    </row>
    <row r="37" spans="2:5" ht="12.75" customHeight="1">
      <c r="B37" s="21" t="s">
        <v>40</v>
      </c>
      <c r="C37" s="30" t="s">
        <v>97</v>
      </c>
      <c r="D37" s="25">
        <v>25</v>
      </c>
      <c r="E37" s="27">
        <f>SUM(E38:E40)</f>
        <v>46512</v>
      </c>
    </row>
    <row r="38" spans="2:5" ht="12.75" customHeight="1">
      <c r="B38" s="21"/>
      <c r="C38" s="24" t="s">
        <v>65</v>
      </c>
      <c r="D38" s="25">
        <v>26</v>
      </c>
      <c r="E38" s="26"/>
    </row>
    <row r="39" spans="2:5" ht="12.75" customHeight="1">
      <c r="B39" s="21"/>
      <c r="C39" s="24" t="s">
        <v>95</v>
      </c>
      <c r="D39" s="25">
        <v>27</v>
      </c>
      <c r="E39" s="26"/>
    </row>
    <row r="40" spans="2:5" ht="25.5" customHeight="1">
      <c r="B40" s="21"/>
      <c r="C40" s="24" t="s">
        <v>96</v>
      </c>
      <c r="D40" s="45" t="s">
        <v>91</v>
      </c>
      <c r="E40" s="26">
        <v>46512</v>
      </c>
    </row>
    <row r="41" spans="2:5" ht="14.45" customHeight="1">
      <c r="B41" s="21" t="s">
        <v>56</v>
      </c>
      <c r="C41" s="30" t="s">
        <v>114</v>
      </c>
      <c r="D41" s="25">
        <v>28</v>
      </c>
      <c r="E41" s="27">
        <f>SUM(E42,E45)</f>
        <v>542201</v>
      </c>
    </row>
    <row r="42" spans="2:5" ht="14.45" customHeight="1">
      <c r="B42" s="21" t="s">
        <v>57</v>
      </c>
      <c r="C42" s="24" t="s">
        <v>101</v>
      </c>
      <c r="D42" s="25">
        <v>29</v>
      </c>
      <c r="E42" s="26">
        <f>SUM(E43:E44)</f>
        <v>0</v>
      </c>
    </row>
    <row r="43" spans="2:5" ht="27.75" customHeight="1">
      <c r="B43" s="21" t="s">
        <v>58</v>
      </c>
      <c r="C43" s="24" t="s">
        <v>53</v>
      </c>
      <c r="D43" s="25">
        <v>30</v>
      </c>
      <c r="E43" s="26"/>
    </row>
    <row r="44" spans="2:5" ht="14.25" customHeight="1">
      <c r="B44" s="21" t="s">
        <v>98</v>
      </c>
      <c r="C44" s="24" t="s">
        <v>99</v>
      </c>
      <c r="D44" s="45" t="s">
        <v>100</v>
      </c>
      <c r="E44" s="26"/>
    </row>
    <row r="45" spans="2:5" ht="25.5" customHeight="1">
      <c r="B45" s="21" t="s">
        <v>92</v>
      </c>
      <c r="C45" s="24" t="s">
        <v>93</v>
      </c>
      <c r="D45" s="25">
        <v>31</v>
      </c>
      <c r="E45" s="26">
        <v>542201</v>
      </c>
    </row>
    <row r="46" spans="2:5" ht="15" customHeight="1">
      <c r="B46" s="21" t="s">
        <v>105</v>
      </c>
      <c r="C46" s="24" t="s">
        <v>107</v>
      </c>
      <c r="D46" s="45" t="s">
        <v>106</v>
      </c>
      <c r="E46" s="26"/>
    </row>
    <row r="47" spans="2:5" ht="27" customHeight="1">
      <c r="B47" s="21" t="s">
        <v>108</v>
      </c>
      <c r="C47" s="24" t="s">
        <v>109</v>
      </c>
      <c r="D47" s="45" t="s">
        <v>110</v>
      </c>
      <c r="E47" s="26"/>
    </row>
    <row r="48" spans="2:5" ht="27" customHeight="1">
      <c r="B48" s="21" t="s">
        <v>111</v>
      </c>
      <c r="C48" s="24" t="s">
        <v>112</v>
      </c>
      <c r="D48" s="45" t="s">
        <v>113</v>
      </c>
      <c r="E48" s="26"/>
    </row>
    <row r="49" spans="2:5" ht="15" customHeight="1">
      <c r="B49" s="21" t="s">
        <v>68</v>
      </c>
      <c r="C49" s="30" t="s">
        <v>77</v>
      </c>
      <c r="D49" s="25">
        <v>32</v>
      </c>
      <c r="E49" s="27">
        <f>SUM(E50,E53)</f>
        <v>0</v>
      </c>
    </row>
    <row r="50" spans="2:5" ht="13.5" customHeight="1">
      <c r="B50" s="21" t="s">
        <v>69</v>
      </c>
      <c r="C50" s="24" t="s">
        <v>76</v>
      </c>
      <c r="D50" s="25">
        <v>33</v>
      </c>
      <c r="E50" s="26">
        <f>SUM(E51)</f>
        <v>0</v>
      </c>
    </row>
    <row r="51" spans="2:5" ht="13.5" customHeight="1">
      <c r="B51" s="21" t="s">
        <v>70</v>
      </c>
      <c r="C51" s="24" t="s">
        <v>78</v>
      </c>
      <c r="D51" s="25">
        <v>34</v>
      </c>
      <c r="E51" s="26"/>
    </row>
    <row r="52" spans="2:5" ht="10.5" customHeight="1">
      <c r="B52" s="21"/>
      <c r="C52" s="24"/>
      <c r="D52" s="25">
        <v>35</v>
      </c>
      <c r="E52" s="26"/>
    </row>
    <row r="53" spans="2:5" ht="12.75" customHeight="1">
      <c r="B53" s="21" t="s">
        <v>71</v>
      </c>
      <c r="C53" s="24" t="s">
        <v>75</v>
      </c>
      <c r="D53" s="25">
        <v>36</v>
      </c>
      <c r="E53" s="26">
        <f>SUM(E54:E55)</f>
        <v>0</v>
      </c>
    </row>
    <row r="54" spans="2:5" ht="12" customHeight="1">
      <c r="B54" s="21" t="s">
        <v>72</v>
      </c>
      <c r="C54" s="24" t="s">
        <v>73</v>
      </c>
      <c r="D54" s="25">
        <v>37</v>
      </c>
      <c r="E54" s="26"/>
    </row>
    <row r="55" spans="2:5" ht="14.25" customHeight="1">
      <c r="B55" s="21" t="s">
        <v>74</v>
      </c>
      <c r="C55" s="24" t="s">
        <v>84</v>
      </c>
      <c r="D55" s="25">
        <v>38</v>
      </c>
      <c r="E55" s="26"/>
    </row>
    <row r="56" spans="2:5" ht="11.25" customHeight="1">
      <c r="B56" s="21"/>
      <c r="C56" s="24"/>
      <c r="D56" s="25">
        <v>39</v>
      </c>
      <c r="E56" s="26"/>
    </row>
    <row r="57" spans="2:5" ht="13.5" customHeight="1">
      <c r="B57" s="19" t="s">
        <v>15</v>
      </c>
      <c r="C57" s="22" t="s">
        <v>80</v>
      </c>
      <c r="D57" s="19">
        <v>40</v>
      </c>
      <c r="E57" s="29">
        <f>SUM(E59,E64,E69,E71)</f>
        <v>8331</v>
      </c>
    </row>
    <row r="58" spans="2:5" ht="9.75" customHeight="1">
      <c r="B58" s="21"/>
      <c r="C58" s="22"/>
      <c r="D58" s="19">
        <v>41</v>
      </c>
      <c r="E58" s="29"/>
    </row>
    <row r="59" spans="2:5">
      <c r="B59" s="21" t="s">
        <v>28</v>
      </c>
      <c r="C59" s="20" t="s">
        <v>104</v>
      </c>
      <c r="D59" s="19">
        <v>42</v>
      </c>
      <c r="E59" s="27">
        <f>SUM(E60:E63)</f>
        <v>5131</v>
      </c>
    </row>
    <row r="60" spans="2:5" ht="14.25" customHeight="1">
      <c r="B60" s="21" t="s">
        <v>29</v>
      </c>
      <c r="C60" s="24" t="s">
        <v>47</v>
      </c>
      <c r="D60" s="25">
        <v>43</v>
      </c>
      <c r="E60" s="26"/>
    </row>
    <row r="61" spans="2:5" ht="11.25" customHeight="1">
      <c r="B61" s="21" t="s">
        <v>49</v>
      </c>
      <c r="C61" s="24" t="s">
        <v>4</v>
      </c>
      <c r="D61" s="24">
        <v>44</v>
      </c>
      <c r="E61" s="26">
        <v>5051</v>
      </c>
    </row>
    <row r="62" spans="2:5" ht="12" customHeight="1">
      <c r="B62" s="21" t="s">
        <v>50</v>
      </c>
      <c r="C62" s="24" t="s">
        <v>7</v>
      </c>
      <c r="D62" s="24">
        <v>45</v>
      </c>
      <c r="E62" s="26"/>
    </row>
    <row r="63" spans="2:5" ht="12" customHeight="1">
      <c r="B63" s="21" t="s">
        <v>102</v>
      </c>
      <c r="C63" s="33" t="s">
        <v>103</v>
      </c>
      <c r="D63" s="24">
        <v>46</v>
      </c>
      <c r="E63" s="26">
        <v>80</v>
      </c>
    </row>
    <row r="64" spans="2:5" ht="13.5" customHeight="1">
      <c r="B64" s="21" t="s">
        <v>30</v>
      </c>
      <c r="C64" s="20" t="s">
        <v>79</v>
      </c>
      <c r="D64" s="19">
        <v>47</v>
      </c>
      <c r="E64" s="27">
        <f>SUM(E65:E67)</f>
        <v>3200</v>
      </c>
    </row>
    <row r="65" spans="2:5">
      <c r="B65" s="21" t="s">
        <v>31</v>
      </c>
      <c r="C65" s="23" t="s">
        <v>66</v>
      </c>
      <c r="D65" s="21">
        <v>48</v>
      </c>
      <c r="E65" s="26"/>
    </row>
    <row r="66" spans="2:5">
      <c r="B66" s="21" t="s">
        <v>32</v>
      </c>
      <c r="C66" s="24" t="s">
        <v>67</v>
      </c>
      <c r="D66" s="25">
        <v>49</v>
      </c>
      <c r="E66" s="26"/>
    </row>
    <row r="67" spans="2:5">
      <c r="B67" s="21" t="s">
        <v>33</v>
      </c>
      <c r="C67" s="24" t="s">
        <v>3</v>
      </c>
      <c r="D67" s="25">
        <v>50</v>
      </c>
      <c r="E67" s="26">
        <v>3200</v>
      </c>
    </row>
    <row r="68" spans="2:5">
      <c r="B68" s="21"/>
      <c r="C68" s="30"/>
      <c r="D68" s="25">
        <v>51</v>
      </c>
      <c r="E68" s="27"/>
    </row>
    <row r="69" spans="2:5">
      <c r="B69" s="32" t="s">
        <v>34</v>
      </c>
      <c r="C69" s="20" t="s">
        <v>38</v>
      </c>
      <c r="D69" s="31">
        <v>52</v>
      </c>
      <c r="E69" s="27"/>
    </row>
    <row r="70" spans="2:5" ht="12" customHeight="1">
      <c r="B70" s="21"/>
      <c r="C70" s="20"/>
      <c r="D70" s="25">
        <v>53</v>
      </c>
      <c r="E70" s="27"/>
    </row>
    <row r="71" spans="2:5" ht="12.75" customHeight="1">
      <c r="B71" s="21" t="s">
        <v>41</v>
      </c>
      <c r="C71" s="20" t="s">
        <v>39</v>
      </c>
      <c r="D71" s="31">
        <v>54</v>
      </c>
      <c r="E71" s="27">
        <v>0</v>
      </c>
    </row>
    <row r="72" spans="2:5" ht="11.25" customHeight="1">
      <c r="B72" s="21"/>
      <c r="C72" s="20"/>
      <c r="D72" s="25">
        <v>55</v>
      </c>
      <c r="E72" s="27"/>
    </row>
    <row r="73" spans="2:5" ht="15.75" customHeight="1">
      <c r="B73" s="19" t="s">
        <v>16</v>
      </c>
      <c r="C73" s="22" t="s">
        <v>81</v>
      </c>
      <c r="D73" s="31">
        <v>56</v>
      </c>
      <c r="E73" s="29">
        <f>SUM(E74:E75)</f>
        <v>1759</v>
      </c>
    </row>
    <row r="74" spans="2:5" ht="12.75" customHeight="1">
      <c r="B74" s="32" t="s">
        <v>42</v>
      </c>
      <c r="C74" s="23" t="s">
        <v>44</v>
      </c>
      <c r="D74" s="25">
        <v>57</v>
      </c>
      <c r="E74" s="26">
        <v>1759</v>
      </c>
    </row>
    <row r="75" spans="2:5" ht="12.75" customHeight="1">
      <c r="B75" s="21" t="s">
        <v>43</v>
      </c>
      <c r="C75" s="23" t="s">
        <v>51</v>
      </c>
      <c r="D75" s="25">
        <v>58</v>
      </c>
      <c r="E75" s="26"/>
    </row>
    <row r="76" spans="2:5" ht="12" customHeight="1" thickBot="1">
      <c r="B76" s="34"/>
      <c r="C76" s="35"/>
      <c r="D76" s="36">
        <v>59</v>
      </c>
      <c r="E76" s="37"/>
    </row>
    <row r="77" spans="2:5" ht="16.5" thickBot="1">
      <c r="B77" s="41" t="s">
        <v>17</v>
      </c>
      <c r="C77" s="42" t="s">
        <v>83</v>
      </c>
      <c r="D77" s="43">
        <v>60</v>
      </c>
      <c r="E77" s="44">
        <f>SUM(E13,E29,E57,E73)</f>
        <v>576815</v>
      </c>
    </row>
    <row r="78" spans="2:5" ht="16.5" thickBot="1">
      <c r="B78" s="46"/>
      <c r="C78" s="47"/>
      <c r="D78" s="48">
        <v>61</v>
      </c>
      <c r="E78" s="49"/>
    </row>
    <row r="79" spans="2:5" ht="15.75">
      <c r="B79" s="38"/>
      <c r="C79" s="39"/>
      <c r="D79" s="40"/>
      <c r="E79" s="38"/>
    </row>
    <row r="80" spans="2:5" ht="15.75">
      <c r="B80" s="38"/>
      <c r="C80" s="39"/>
      <c r="D80" s="40"/>
      <c r="E80" s="38"/>
    </row>
    <row r="81" spans="2:5" ht="15.75">
      <c r="B81" s="38"/>
      <c r="C81" s="39"/>
      <c r="D81" s="40"/>
      <c r="E81" s="38"/>
    </row>
    <row r="82" spans="2:5" ht="15.75">
      <c r="B82" s="38"/>
      <c r="C82" s="39"/>
      <c r="D82" s="40"/>
      <c r="E82" s="38"/>
    </row>
    <row r="83" spans="2:5" ht="15.75">
      <c r="B83" s="38"/>
      <c r="C83" s="39"/>
      <c r="D83" s="40"/>
      <c r="E83" s="38"/>
    </row>
    <row r="84" spans="2:5" ht="15.75">
      <c r="B84" s="38"/>
      <c r="C84" s="39"/>
      <c r="D84" s="40"/>
      <c r="E84" s="38"/>
    </row>
    <row r="85" spans="2:5" ht="15.75">
      <c r="B85" s="38"/>
      <c r="C85" s="39"/>
      <c r="D85" s="40"/>
      <c r="E85" s="38"/>
    </row>
    <row r="86" spans="2:5" ht="15.75">
      <c r="B86" s="38"/>
      <c r="C86" s="39"/>
      <c r="D86" s="40"/>
      <c r="E86" s="38"/>
    </row>
    <row r="87" spans="2:5" ht="15.75">
      <c r="B87" s="38"/>
      <c r="C87" s="39"/>
      <c r="D87" s="40"/>
      <c r="E87" s="38"/>
    </row>
    <row r="88" spans="2:5" ht="15.75">
      <c r="B88" s="38"/>
      <c r="C88" s="39"/>
      <c r="D88" s="40"/>
      <c r="E88" s="38"/>
    </row>
    <row r="89" spans="2:5" ht="15.75">
      <c r="B89" s="38"/>
      <c r="C89" s="39"/>
      <c r="D89" s="40"/>
      <c r="E89" s="38"/>
    </row>
    <row r="90" spans="2:5" ht="15.75">
      <c r="B90" s="38"/>
      <c r="C90" s="39"/>
      <c r="D90" s="40"/>
      <c r="E90" s="38"/>
    </row>
  </sheetData>
  <phoneticPr fontId="0" type="noConversion"/>
  <pageMargins left="0.75" right="0.75" top="1" bottom="1" header="0.5" footer="0.5"/>
  <pageSetup paperSize="9" scale="65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Comp</cp:lastModifiedBy>
  <cp:lastPrinted>2019-11-21T13:15:22Z</cp:lastPrinted>
  <dcterms:created xsi:type="dcterms:W3CDTF">2006-01-29T16:10:21Z</dcterms:created>
  <dcterms:modified xsi:type="dcterms:W3CDTF">2019-12-20T07:19:02Z</dcterms:modified>
</cp:coreProperties>
</file>